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3117"/>
  <workbookPr showInkAnnotation="0" autoCompressPictures="0"/>
  <bookViews>
    <workbookView xWindow="25560" yWindow="0" windowWidth="22480" windowHeight="27100" tabRatio="500" activeTab="1"/>
  </bookViews>
  <sheets>
    <sheet name="Generate QR" sheetId="1" r:id="rId1"/>
    <sheet name="QR Code" sheetId="5" r:id="rId2"/>
    <sheet name="XOR" sheetId="4" r:id="rId3"/>
    <sheet name="Character Map" sheetId="2" r:id="rId4"/>
    <sheet name="Galois Field 256" sheetId="3" r:id="rId5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" i="1" l="1"/>
  <c r="G7" i="1"/>
  <c r="I7" i="1"/>
  <c r="K7" i="1"/>
  <c r="L7" i="1"/>
  <c r="M6" i="1"/>
  <c r="N6" i="1"/>
  <c r="O6" i="1"/>
  <c r="G8" i="1"/>
  <c r="I8" i="1"/>
  <c r="K8" i="1"/>
  <c r="L8" i="1"/>
  <c r="M7" i="1"/>
  <c r="N7" i="1"/>
  <c r="O7" i="1"/>
  <c r="G9" i="1"/>
  <c r="I9" i="1"/>
  <c r="K9" i="1"/>
  <c r="L9" i="1"/>
  <c r="M8" i="1"/>
  <c r="N8" i="1"/>
  <c r="O8" i="1"/>
  <c r="G10" i="1"/>
  <c r="I10" i="1"/>
  <c r="K10" i="1"/>
  <c r="L10" i="1"/>
  <c r="M9" i="1"/>
  <c r="N9" i="1"/>
  <c r="O9" i="1"/>
  <c r="G11" i="1"/>
  <c r="I11" i="1"/>
  <c r="K11" i="1"/>
  <c r="L11" i="1"/>
  <c r="M10" i="1"/>
  <c r="N10" i="1"/>
  <c r="O10" i="1"/>
  <c r="G12" i="1"/>
  <c r="I12" i="1"/>
  <c r="K12" i="1"/>
  <c r="L12" i="1"/>
  <c r="M11" i="1"/>
  <c r="N11" i="1"/>
  <c r="O11" i="1"/>
  <c r="G13" i="1"/>
  <c r="I13" i="1"/>
  <c r="K13" i="1"/>
  <c r="L13" i="1"/>
  <c r="M12" i="1"/>
  <c r="N12" i="1"/>
  <c r="O12" i="1"/>
  <c r="G14" i="1"/>
  <c r="I14" i="1"/>
  <c r="K14" i="1"/>
  <c r="L14" i="1"/>
  <c r="M13" i="1"/>
  <c r="N13" i="1"/>
  <c r="O13" i="1"/>
  <c r="G15" i="1"/>
  <c r="I15" i="1"/>
  <c r="K15" i="1"/>
  <c r="L15" i="1"/>
  <c r="M14" i="1"/>
  <c r="N14" i="1"/>
  <c r="O14" i="1"/>
  <c r="G16" i="1"/>
  <c r="I16" i="1"/>
  <c r="K16" i="1"/>
  <c r="L16" i="1"/>
  <c r="M15" i="1"/>
  <c r="N15" i="1"/>
  <c r="O15" i="1"/>
  <c r="G17" i="1"/>
  <c r="I17" i="1"/>
  <c r="K17" i="1"/>
  <c r="L17" i="1"/>
  <c r="M16" i="1"/>
  <c r="N16" i="1"/>
  <c r="O16" i="1"/>
  <c r="G18" i="1"/>
  <c r="I18" i="1"/>
  <c r="K18" i="1"/>
  <c r="L18" i="1"/>
  <c r="M17" i="1"/>
  <c r="N17" i="1"/>
  <c r="O17" i="1"/>
  <c r="G19" i="1"/>
  <c r="I19" i="1"/>
  <c r="K19" i="1"/>
  <c r="L19" i="1"/>
  <c r="M18" i="1"/>
  <c r="N18" i="1"/>
  <c r="O18" i="1"/>
  <c r="N19" i="1"/>
  <c r="O19" i="1"/>
  <c r="G6" i="1"/>
  <c r="I6" i="1"/>
  <c r="K6" i="1"/>
  <c r="L6" i="1"/>
  <c r="M5" i="1"/>
  <c r="G5" i="1"/>
  <c r="I5" i="1"/>
  <c r="K5" i="1"/>
  <c r="L5" i="1"/>
  <c r="N5" i="1"/>
  <c r="O5" i="1"/>
  <c r="D7" i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F24" i="1"/>
  <c r="F29" i="1"/>
  <c r="AB5" i="1"/>
  <c r="AC5" i="1"/>
  <c r="AD5" i="1"/>
  <c r="AE5" i="1"/>
  <c r="AG5" i="1"/>
  <c r="AH39" i="1"/>
  <c r="AB6" i="1"/>
  <c r="AC6" i="1"/>
  <c r="AD6" i="1"/>
  <c r="AE6" i="1"/>
  <c r="AG6" i="1"/>
  <c r="AH40" i="1"/>
  <c r="AB7" i="1"/>
  <c r="AC7" i="1"/>
  <c r="AD7" i="1"/>
  <c r="AE7" i="1"/>
  <c r="AG7" i="1"/>
  <c r="AH41" i="1"/>
  <c r="AB8" i="1"/>
  <c r="AC8" i="1"/>
  <c r="AD8" i="1"/>
  <c r="AE8" i="1"/>
  <c r="AG8" i="1"/>
  <c r="AH42" i="1"/>
  <c r="AB9" i="1"/>
  <c r="AC9" i="1"/>
  <c r="AD9" i="1"/>
  <c r="AE9" i="1"/>
  <c r="AG9" i="1"/>
  <c r="AH43" i="1"/>
  <c r="AB10" i="1"/>
  <c r="AC10" i="1"/>
  <c r="AD10" i="1"/>
  <c r="AE10" i="1"/>
  <c r="AG10" i="1"/>
  <c r="AH44" i="1"/>
  <c r="AB11" i="1"/>
  <c r="AC11" i="1"/>
  <c r="AD11" i="1"/>
  <c r="AE11" i="1"/>
  <c r="AG11" i="1"/>
  <c r="AH45" i="1"/>
  <c r="AB12" i="1"/>
  <c r="AC12" i="1"/>
  <c r="AD12" i="1"/>
  <c r="AE12" i="1"/>
  <c r="AG12" i="1"/>
  <c r="AH46" i="1"/>
  <c r="AB13" i="1"/>
  <c r="AC13" i="1"/>
  <c r="AD13" i="1"/>
  <c r="AE13" i="1"/>
  <c r="AG13" i="1"/>
  <c r="AH47" i="1"/>
  <c r="AB14" i="1"/>
  <c r="AC14" i="1"/>
  <c r="AD14" i="1"/>
  <c r="AE14" i="1"/>
  <c r="AG14" i="1"/>
  <c r="AH48" i="1"/>
  <c r="F6" i="1"/>
  <c r="H6" i="1"/>
  <c r="J6" i="1"/>
  <c r="J5" i="1"/>
  <c r="F7" i="1"/>
  <c r="H7" i="1"/>
  <c r="J7" i="1"/>
  <c r="F8" i="1"/>
  <c r="H8" i="1"/>
  <c r="J8" i="1"/>
  <c r="F9" i="1"/>
  <c r="H9" i="1"/>
  <c r="J9" i="1"/>
  <c r="F10" i="1"/>
  <c r="H10" i="1"/>
  <c r="J10" i="1"/>
  <c r="F11" i="1"/>
  <c r="H11" i="1"/>
  <c r="J11" i="1"/>
  <c r="F12" i="1"/>
  <c r="H12" i="1"/>
  <c r="J12" i="1"/>
  <c r="F13" i="1"/>
  <c r="H13" i="1"/>
  <c r="J13" i="1"/>
  <c r="F14" i="1"/>
  <c r="H14" i="1"/>
  <c r="J14" i="1"/>
  <c r="F15" i="1"/>
  <c r="H15" i="1"/>
  <c r="J15" i="1"/>
  <c r="F16" i="1"/>
  <c r="H16" i="1"/>
  <c r="J16" i="1"/>
  <c r="X38" i="5"/>
  <c r="F17" i="1"/>
  <c r="H17" i="1"/>
  <c r="J17" i="1"/>
  <c r="F18" i="1"/>
  <c r="H18" i="1"/>
  <c r="J18" i="1"/>
  <c r="F19" i="1"/>
  <c r="H19" i="1"/>
  <c r="J19" i="1"/>
  <c r="M19" i="1"/>
  <c r="Z6" i="1"/>
  <c r="Z7" i="1"/>
  <c r="Z8" i="1"/>
  <c r="Z9" i="1"/>
  <c r="Z10" i="1"/>
  <c r="Z11" i="1"/>
  <c r="Z12" i="1"/>
  <c r="Z13" i="1"/>
  <c r="Z14" i="1"/>
  <c r="Z15" i="1"/>
  <c r="AB15" i="1"/>
  <c r="AC15" i="1"/>
  <c r="AD15" i="1"/>
  <c r="B230" i="5"/>
  <c r="B229" i="5"/>
  <c r="B228" i="5"/>
  <c r="B227" i="5"/>
  <c r="C230" i="5"/>
  <c r="C229" i="5"/>
  <c r="C228" i="5"/>
  <c r="C227" i="5"/>
  <c r="D230" i="5"/>
  <c r="D229" i="5"/>
  <c r="D228" i="5"/>
  <c r="D227" i="5"/>
  <c r="E230" i="5"/>
  <c r="E229" i="5"/>
  <c r="E228" i="5"/>
  <c r="E227" i="5"/>
  <c r="F230" i="5"/>
  <c r="F229" i="5"/>
  <c r="F228" i="5"/>
  <c r="F227" i="5"/>
  <c r="G230" i="5"/>
  <c r="G229" i="5"/>
  <c r="G228" i="5"/>
  <c r="G227" i="5"/>
  <c r="I230" i="5"/>
  <c r="I229" i="5"/>
  <c r="I228" i="5"/>
  <c r="I227" i="5"/>
  <c r="J230" i="5"/>
  <c r="J229" i="5"/>
  <c r="J228" i="5"/>
  <c r="J227" i="5"/>
  <c r="N218" i="5"/>
  <c r="M218" i="5"/>
  <c r="L218" i="5"/>
  <c r="K218" i="5"/>
  <c r="N219" i="5"/>
  <c r="M219" i="5"/>
  <c r="L219" i="5"/>
  <c r="K219" i="5"/>
  <c r="N220" i="5"/>
  <c r="M220" i="5"/>
  <c r="L220" i="5"/>
  <c r="K220" i="5"/>
  <c r="N221" i="5"/>
  <c r="M221" i="5"/>
  <c r="L221" i="5"/>
  <c r="K221" i="5"/>
  <c r="N222" i="5"/>
  <c r="M222" i="5"/>
  <c r="L222" i="5"/>
  <c r="K222" i="5"/>
  <c r="N223" i="5"/>
  <c r="M223" i="5"/>
  <c r="L223" i="5"/>
  <c r="K223" i="5"/>
  <c r="N225" i="5"/>
  <c r="M225" i="5"/>
  <c r="L225" i="5"/>
  <c r="K225" i="5"/>
  <c r="N226" i="5"/>
  <c r="M226" i="5"/>
  <c r="L226" i="5"/>
  <c r="K226" i="5"/>
  <c r="K227" i="5"/>
  <c r="L227" i="5"/>
  <c r="M227" i="5"/>
  <c r="N227" i="5"/>
  <c r="O227" i="5"/>
  <c r="P227" i="5"/>
  <c r="Q227" i="5"/>
  <c r="R227" i="5"/>
  <c r="S227" i="5"/>
  <c r="T227" i="5"/>
  <c r="U227" i="5"/>
  <c r="K228" i="5"/>
  <c r="L228" i="5"/>
  <c r="M228" i="5"/>
  <c r="N228" i="5"/>
  <c r="O228" i="5"/>
  <c r="P228" i="5"/>
  <c r="Q228" i="5"/>
  <c r="R228" i="5"/>
  <c r="S228" i="5"/>
  <c r="T228" i="5"/>
  <c r="U228" i="5"/>
  <c r="K229" i="5"/>
  <c r="L229" i="5"/>
  <c r="M229" i="5"/>
  <c r="N229" i="5"/>
  <c r="O229" i="5"/>
  <c r="P229" i="5"/>
  <c r="Q229" i="5"/>
  <c r="R229" i="5"/>
  <c r="S229" i="5"/>
  <c r="T229" i="5"/>
  <c r="U229" i="5"/>
  <c r="K230" i="5"/>
  <c r="L230" i="5"/>
  <c r="M230" i="5"/>
  <c r="N230" i="5"/>
  <c r="O230" i="5"/>
  <c r="P230" i="5"/>
  <c r="Q230" i="5"/>
  <c r="R230" i="5"/>
  <c r="S230" i="5"/>
  <c r="T230" i="5"/>
  <c r="U230" i="5"/>
  <c r="K231" i="5"/>
  <c r="L231" i="5"/>
  <c r="M231" i="5"/>
  <c r="N231" i="5"/>
  <c r="O231" i="5"/>
  <c r="P231" i="5"/>
  <c r="Q231" i="5"/>
  <c r="R231" i="5"/>
  <c r="S231" i="5"/>
  <c r="T231" i="5"/>
  <c r="U231" i="5"/>
  <c r="K232" i="5"/>
  <c r="L232" i="5"/>
  <c r="M232" i="5"/>
  <c r="N232" i="5"/>
  <c r="O232" i="5"/>
  <c r="P232" i="5"/>
  <c r="Q232" i="5"/>
  <c r="R232" i="5"/>
  <c r="S232" i="5"/>
  <c r="T232" i="5"/>
  <c r="U232" i="5"/>
  <c r="K233" i="5"/>
  <c r="L233" i="5"/>
  <c r="M233" i="5"/>
  <c r="N233" i="5"/>
  <c r="O233" i="5"/>
  <c r="P233" i="5"/>
  <c r="Q233" i="5"/>
  <c r="R233" i="5"/>
  <c r="S233" i="5"/>
  <c r="T233" i="5"/>
  <c r="U233" i="5"/>
  <c r="K234" i="5"/>
  <c r="L234" i="5"/>
  <c r="M234" i="5"/>
  <c r="N234" i="5"/>
  <c r="O234" i="5"/>
  <c r="P234" i="5"/>
  <c r="Q234" i="5"/>
  <c r="R234" i="5"/>
  <c r="S234" i="5"/>
  <c r="T234" i="5"/>
  <c r="U234" i="5"/>
  <c r="K235" i="5"/>
  <c r="L235" i="5"/>
  <c r="M235" i="5"/>
  <c r="N235" i="5"/>
  <c r="O235" i="5"/>
  <c r="P235" i="5"/>
  <c r="Q235" i="5"/>
  <c r="R235" i="5"/>
  <c r="S235" i="5"/>
  <c r="T235" i="5"/>
  <c r="U235" i="5"/>
  <c r="K236" i="5"/>
  <c r="L236" i="5"/>
  <c r="M236" i="5"/>
  <c r="N236" i="5"/>
  <c r="O236" i="5"/>
  <c r="P236" i="5"/>
  <c r="Q236" i="5"/>
  <c r="R236" i="5"/>
  <c r="S236" i="5"/>
  <c r="T236" i="5"/>
  <c r="U236" i="5"/>
  <c r="K237" i="5"/>
  <c r="L237" i="5"/>
  <c r="M237" i="5"/>
  <c r="N237" i="5"/>
  <c r="O237" i="5"/>
  <c r="P237" i="5"/>
  <c r="Q237" i="5"/>
  <c r="R237" i="5"/>
  <c r="S237" i="5"/>
  <c r="T237" i="5"/>
  <c r="U237" i="5"/>
  <c r="K238" i="5"/>
  <c r="L238" i="5"/>
  <c r="M238" i="5"/>
  <c r="N238" i="5"/>
  <c r="O238" i="5"/>
  <c r="P238" i="5"/>
  <c r="Q238" i="5"/>
  <c r="R238" i="5"/>
  <c r="S238" i="5"/>
  <c r="T238" i="5"/>
  <c r="U238" i="5"/>
  <c r="V227" i="5"/>
  <c r="V228" i="5"/>
  <c r="V229" i="5"/>
  <c r="V230" i="5"/>
  <c r="V231" i="5"/>
  <c r="V232" i="5"/>
  <c r="V233" i="5"/>
  <c r="V234" i="5"/>
  <c r="V235" i="5"/>
  <c r="V236" i="5"/>
  <c r="V237" i="5"/>
  <c r="V238" i="5"/>
  <c r="A219" i="5"/>
  <c r="A220" i="5"/>
  <c r="A221" i="5"/>
  <c r="A222" i="5"/>
  <c r="A223" i="5"/>
  <c r="A224" i="5"/>
  <c r="A225" i="5"/>
  <c r="A226" i="5"/>
  <c r="A227" i="5"/>
  <c r="A228" i="5"/>
  <c r="A229" i="5"/>
  <c r="A230" i="5"/>
  <c r="A231" i="5"/>
  <c r="A232" i="5"/>
  <c r="A233" i="5"/>
  <c r="A234" i="5"/>
  <c r="A235" i="5"/>
  <c r="A236" i="5"/>
  <c r="A237" i="5"/>
  <c r="A238" i="5"/>
  <c r="AE15" i="1"/>
  <c r="AG15" i="1"/>
  <c r="AH49" i="1"/>
  <c r="AI49" i="1"/>
  <c r="Z16" i="1"/>
  <c r="AB16" i="1"/>
  <c r="AC16" i="1"/>
  <c r="AD16" i="1"/>
  <c r="AE16" i="1"/>
  <c r="AG16" i="1"/>
  <c r="AH50" i="1"/>
  <c r="AI50" i="1"/>
  <c r="Z17" i="1"/>
  <c r="AB17" i="1"/>
  <c r="AC17" i="1"/>
  <c r="AD17" i="1"/>
  <c r="AE17" i="1"/>
  <c r="AG17" i="1"/>
  <c r="AH51" i="1"/>
  <c r="AI51" i="1"/>
  <c r="A14" i="4"/>
  <c r="B14" i="4"/>
  <c r="C14" i="4"/>
  <c r="AJ5" i="1"/>
  <c r="AQ16" i="1"/>
  <c r="AR16" i="1"/>
  <c r="L14" i="4"/>
  <c r="M14" i="4"/>
  <c r="N14" i="4"/>
  <c r="W14" i="4"/>
  <c r="D14" i="4"/>
  <c r="O14" i="4"/>
  <c r="X14" i="4"/>
  <c r="E14" i="4"/>
  <c r="P14" i="4"/>
  <c r="Y14" i="4"/>
  <c r="F14" i="4"/>
  <c r="Q14" i="4"/>
  <c r="Z14" i="4"/>
  <c r="G14" i="4"/>
  <c r="R14" i="4"/>
  <c r="AA14" i="4"/>
  <c r="H14" i="4"/>
  <c r="S14" i="4"/>
  <c r="AB14" i="4"/>
  <c r="I14" i="4"/>
  <c r="T14" i="4"/>
  <c r="AC14" i="4"/>
  <c r="J14" i="4"/>
  <c r="U14" i="4"/>
  <c r="AD14" i="4"/>
  <c r="AE14" i="4"/>
  <c r="AF14" i="4"/>
  <c r="AS16" i="1"/>
  <c r="A31" i="4"/>
  <c r="B31" i="4"/>
  <c r="C31" i="4"/>
  <c r="A5" i="4"/>
  <c r="B5" i="4"/>
  <c r="C5" i="4"/>
  <c r="AQ7" i="1"/>
  <c r="AR7" i="1"/>
  <c r="L5" i="4"/>
  <c r="M5" i="4"/>
  <c r="N5" i="4"/>
  <c r="W5" i="4"/>
  <c r="D5" i="4"/>
  <c r="O5" i="4"/>
  <c r="X5" i="4"/>
  <c r="E5" i="4"/>
  <c r="P5" i="4"/>
  <c r="Y5" i="4"/>
  <c r="F5" i="4"/>
  <c r="Q5" i="4"/>
  <c r="Z5" i="4"/>
  <c r="G5" i="4"/>
  <c r="R5" i="4"/>
  <c r="AA5" i="4"/>
  <c r="H5" i="4"/>
  <c r="S5" i="4"/>
  <c r="AB5" i="4"/>
  <c r="I5" i="4"/>
  <c r="T5" i="4"/>
  <c r="AC5" i="4"/>
  <c r="J5" i="4"/>
  <c r="U5" i="4"/>
  <c r="AD5" i="4"/>
  <c r="AE5" i="4"/>
  <c r="AF5" i="4"/>
  <c r="AS7" i="1"/>
  <c r="AT7" i="1"/>
  <c r="AU15" i="1"/>
  <c r="AV15" i="1"/>
  <c r="L31" i="4"/>
  <c r="M31" i="4"/>
  <c r="N31" i="4"/>
  <c r="W31" i="4"/>
  <c r="D31" i="4"/>
  <c r="O31" i="4"/>
  <c r="X31" i="4"/>
  <c r="E31" i="4"/>
  <c r="P31" i="4"/>
  <c r="Y31" i="4"/>
  <c r="F31" i="4"/>
  <c r="Q31" i="4"/>
  <c r="Z31" i="4"/>
  <c r="G31" i="4"/>
  <c r="R31" i="4"/>
  <c r="AA31" i="4"/>
  <c r="H31" i="4"/>
  <c r="S31" i="4"/>
  <c r="AB31" i="4"/>
  <c r="I31" i="4"/>
  <c r="T31" i="4"/>
  <c r="AC31" i="4"/>
  <c r="J31" i="4"/>
  <c r="U31" i="4"/>
  <c r="AD31" i="4"/>
  <c r="AE31" i="4"/>
  <c r="AF31" i="4"/>
  <c r="AW15" i="1"/>
  <c r="A48" i="4"/>
  <c r="B48" i="4"/>
  <c r="C48" i="4"/>
  <c r="A6" i="4"/>
  <c r="B6" i="4"/>
  <c r="C6" i="4"/>
  <c r="AQ8" i="1"/>
  <c r="AR8" i="1"/>
  <c r="L6" i="4"/>
  <c r="M6" i="4"/>
  <c r="N6" i="4"/>
  <c r="W6" i="4"/>
  <c r="D6" i="4"/>
  <c r="O6" i="4"/>
  <c r="X6" i="4"/>
  <c r="E6" i="4"/>
  <c r="P6" i="4"/>
  <c r="Y6" i="4"/>
  <c r="F6" i="4"/>
  <c r="Q6" i="4"/>
  <c r="Z6" i="4"/>
  <c r="G6" i="4"/>
  <c r="R6" i="4"/>
  <c r="AA6" i="4"/>
  <c r="H6" i="4"/>
  <c r="S6" i="4"/>
  <c r="AB6" i="4"/>
  <c r="I6" i="4"/>
  <c r="T6" i="4"/>
  <c r="AC6" i="4"/>
  <c r="J6" i="4"/>
  <c r="U6" i="4"/>
  <c r="AD6" i="4"/>
  <c r="AE6" i="4"/>
  <c r="AF6" i="4"/>
  <c r="AS8" i="1"/>
  <c r="A23" i="4"/>
  <c r="B23" i="4"/>
  <c r="C23" i="4"/>
  <c r="AU7" i="1"/>
  <c r="AV7" i="1"/>
  <c r="L23" i="4"/>
  <c r="M23" i="4"/>
  <c r="N23" i="4"/>
  <c r="W23" i="4"/>
  <c r="D23" i="4"/>
  <c r="O23" i="4"/>
  <c r="X23" i="4"/>
  <c r="E23" i="4"/>
  <c r="P23" i="4"/>
  <c r="Y23" i="4"/>
  <c r="F23" i="4"/>
  <c r="Q23" i="4"/>
  <c r="Z23" i="4"/>
  <c r="G23" i="4"/>
  <c r="R23" i="4"/>
  <c r="AA23" i="4"/>
  <c r="H23" i="4"/>
  <c r="S23" i="4"/>
  <c r="AB23" i="4"/>
  <c r="I23" i="4"/>
  <c r="T23" i="4"/>
  <c r="AC23" i="4"/>
  <c r="J23" i="4"/>
  <c r="U23" i="4"/>
  <c r="AD23" i="4"/>
  <c r="AE23" i="4"/>
  <c r="AF23" i="4"/>
  <c r="AW7" i="1"/>
  <c r="AX7" i="1"/>
  <c r="AY14" i="1"/>
  <c r="AZ14" i="1"/>
  <c r="L48" i="4"/>
  <c r="M48" i="4"/>
  <c r="N48" i="4"/>
  <c r="W48" i="4"/>
  <c r="D48" i="4"/>
  <c r="O48" i="4"/>
  <c r="X48" i="4"/>
  <c r="E48" i="4"/>
  <c r="P48" i="4"/>
  <c r="Y48" i="4"/>
  <c r="F48" i="4"/>
  <c r="Q48" i="4"/>
  <c r="Z48" i="4"/>
  <c r="G48" i="4"/>
  <c r="R48" i="4"/>
  <c r="AA48" i="4"/>
  <c r="H48" i="4"/>
  <c r="S48" i="4"/>
  <c r="AB48" i="4"/>
  <c r="I48" i="4"/>
  <c r="T48" i="4"/>
  <c r="AC48" i="4"/>
  <c r="J48" i="4"/>
  <c r="U48" i="4"/>
  <c r="AD48" i="4"/>
  <c r="AE48" i="4"/>
  <c r="AF48" i="4"/>
  <c r="BA14" i="1"/>
  <c r="A65" i="4"/>
  <c r="B65" i="4"/>
  <c r="C65" i="4"/>
  <c r="A7" i="4"/>
  <c r="B7" i="4"/>
  <c r="C7" i="4"/>
  <c r="AQ9" i="1"/>
  <c r="AR9" i="1"/>
  <c r="L7" i="4"/>
  <c r="M7" i="4"/>
  <c r="N7" i="4"/>
  <c r="W7" i="4"/>
  <c r="D7" i="4"/>
  <c r="O7" i="4"/>
  <c r="X7" i="4"/>
  <c r="E7" i="4"/>
  <c r="P7" i="4"/>
  <c r="Y7" i="4"/>
  <c r="F7" i="4"/>
  <c r="Q7" i="4"/>
  <c r="Z7" i="4"/>
  <c r="G7" i="4"/>
  <c r="R7" i="4"/>
  <c r="AA7" i="4"/>
  <c r="H7" i="4"/>
  <c r="S7" i="4"/>
  <c r="AB7" i="4"/>
  <c r="I7" i="4"/>
  <c r="T7" i="4"/>
  <c r="AC7" i="4"/>
  <c r="J7" i="4"/>
  <c r="U7" i="4"/>
  <c r="AD7" i="4"/>
  <c r="AE7" i="4"/>
  <c r="AF7" i="4"/>
  <c r="AS9" i="1"/>
  <c r="A24" i="4"/>
  <c r="B24" i="4"/>
  <c r="C24" i="4"/>
  <c r="AU8" i="1"/>
  <c r="AV8" i="1"/>
  <c r="L24" i="4"/>
  <c r="M24" i="4"/>
  <c r="N24" i="4"/>
  <c r="W24" i="4"/>
  <c r="D24" i="4"/>
  <c r="O24" i="4"/>
  <c r="X24" i="4"/>
  <c r="E24" i="4"/>
  <c r="P24" i="4"/>
  <c r="Y24" i="4"/>
  <c r="F24" i="4"/>
  <c r="Q24" i="4"/>
  <c r="Z24" i="4"/>
  <c r="G24" i="4"/>
  <c r="R24" i="4"/>
  <c r="AA24" i="4"/>
  <c r="H24" i="4"/>
  <c r="S24" i="4"/>
  <c r="AB24" i="4"/>
  <c r="I24" i="4"/>
  <c r="T24" i="4"/>
  <c r="AC24" i="4"/>
  <c r="J24" i="4"/>
  <c r="U24" i="4"/>
  <c r="AD24" i="4"/>
  <c r="AE24" i="4"/>
  <c r="AF24" i="4"/>
  <c r="AW8" i="1"/>
  <c r="A41" i="4"/>
  <c r="B41" i="4"/>
  <c r="C41" i="4"/>
  <c r="AY7" i="1"/>
  <c r="AZ7" i="1"/>
  <c r="L41" i="4"/>
  <c r="M41" i="4"/>
  <c r="N41" i="4"/>
  <c r="W41" i="4"/>
  <c r="D41" i="4"/>
  <c r="O41" i="4"/>
  <c r="X41" i="4"/>
  <c r="E41" i="4"/>
  <c r="P41" i="4"/>
  <c r="Y41" i="4"/>
  <c r="F41" i="4"/>
  <c r="Q41" i="4"/>
  <c r="Z41" i="4"/>
  <c r="G41" i="4"/>
  <c r="R41" i="4"/>
  <c r="AA41" i="4"/>
  <c r="H41" i="4"/>
  <c r="S41" i="4"/>
  <c r="AB41" i="4"/>
  <c r="I41" i="4"/>
  <c r="T41" i="4"/>
  <c r="AC41" i="4"/>
  <c r="J41" i="4"/>
  <c r="U41" i="4"/>
  <c r="AD41" i="4"/>
  <c r="AE41" i="4"/>
  <c r="AF41" i="4"/>
  <c r="BA7" i="1"/>
  <c r="BB7" i="1"/>
  <c r="BC13" i="1"/>
  <c r="BD13" i="1"/>
  <c r="L65" i="4"/>
  <c r="M65" i="4"/>
  <c r="N65" i="4"/>
  <c r="W65" i="4"/>
  <c r="D65" i="4"/>
  <c r="O65" i="4"/>
  <c r="X65" i="4"/>
  <c r="E65" i="4"/>
  <c r="P65" i="4"/>
  <c r="Y65" i="4"/>
  <c r="F65" i="4"/>
  <c r="Q65" i="4"/>
  <c r="Z65" i="4"/>
  <c r="G65" i="4"/>
  <c r="R65" i="4"/>
  <c r="AA65" i="4"/>
  <c r="H65" i="4"/>
  <c r="S65" i="4"/>
  <c r="AB65" i="4"/>
  <c r="I65" i="4"/>
  <c r="T65" i="4"/>
  <c r="AC65" i="4"/>
  <c r="J65" i="4"/>
  <c r="U65" i="4"/>
  <c r="AD65" i="4"/>
  <c r="AE65" i="4"/>
  <c r="AF65" i="4"/>
  <c r="BE13" i="1"/>
  <c r="A82" i="4"/>
  <c r="B82" i="4"/>
  <c r="C82" i="4"/>
  <c r="A8" i="4"/>
  <c r="B8" i="4"/>
  <c r="C8" i="4"/>
  <c r="AQ10" i="1"/>
  <c r="AR10" i="1"/>
  <c r="L8" i="4"/>
  <c r="M8" i="4"/>
  <c r="N8" i="4"/>
  <c r="W8" i="4"/>
  <c r="D8" i="4"/>
  <c r="O8" i="4"/>
  <c r="X8" i="4"/>
  <c r="E8" i="4"/>
  <c r="P8" i="4"/>
  <c r="Y8" i="4"/>
  <c r="F8" i="4"/>
  <c r="Q8" i="4"/>
  <c r="Z8" i="4"/>
  <c r="G8" i="4"/>
  <c r="R8" i="4"/>
  <c r="AA8" i="4"/>
  <c r="H8" i="4"/>
  <c r="S8" i="4"/>
  <c r="AB8" i="4"/>
  <c r="I8" i="4"/>
  <c r="T8" i="4"/>
  <c r="AC8" i="4"/>
  <c r="J8" i="4"/>
  <c r="U8" i="4"/>
  <c r="AD8" i="4"/>
  <c r="AE8" i="4"/>
  <c r="AF8" i="4"/>
  <c r="AS10" i="1"/>
  <c r="A25" i="4"/>
  <c r="B25" i="4"/>
  <c r="C25" i="4"/>
  <c r="AU9" i="1"/>
  <c r="AV9" i="1"/>
  <c r="L25" i="4"/>
  <c r="M25" i="4"/>
  <c r="N25" i="4"/>
  <c r="W25" i="4"/>
  <c r="D25" i="4"/>
  <c r="O25" i="4"/>
  <c r="X25" i="4"/>
  <c r="E25" i="4"/>
  <c r="P25" i="4"/>
  <c r="Y25" i="4"/>
  <c r="F25" i="4"/>
  <c r="Q25" i="4"/>
  <c r="Z25" i="4"/>
  <c r="G25" i="4"/>
  <c r="R25" i="4"/>
  <c r="AA25" i="4"/>
  <c r="H25" i="4"/>
  <c r="S25" i="4"/>
  <c r="AB25" i="4"/>
  <c r="I25" i="4"/>
  <c r="T25" i="4"/>
  <c r="AC25" i="4"/>
  <c r="J25" i="4"/>
  <c r="U25" i="4"/>
  <c r="AD25" i="4"/>
  <c r="AE25" i="4"/>
  <c r="AF25" i="4"/>
  <c r="AW9" i="1"/>
  <c r="A42" i="4"/>
  <c r="B42" i="4"/>
  <c r="C42" i="4"/>
  <c r="AY8" i="1"/>
  <c r="AZ8" i="1"/>
  <c r="L42" i="4"/>
  <c r="M42" i="4"/>
  <c r="N42" i="4"/>
  <c r="W42" i="4"/>
  <c r="D42" i="4"/>
  <c r="O42" i="4"/>
  <c r="X42" i="4"/>
  <c r="E42" i="4"/>
  <c r="P42" i="4"/>
  <c r="Y42" i="4"/>
  <c r="F42" i="4"/>
  <c r="Q42" i="4"/>
  <c r="Z42" i="4"/>
  <c r="G42" i="4"/>
  <c r="R42" i="4"/>
  <c r="AA42" i="4"/>
  <c r="H42" i="4"/>
  <c r="S42" i="4"/>
  <c r="AB42" i="4"/>
  <c r="I42" i="4"/>
  <c r="T42" i="4"/>
  <c r="AC42" i="4"/>
  <c r="J42" i="4"/>
  <c r="U42" i="4"/>
  <c r="AD42" i="4"/>
  <c r="AE42" i="4"/>
  <c r="AF42" i="4"/>
  <c r="BA8" i="1"/>
  <c r="A59" i="4"/>
  <c r="B59" i="4"/>
  <c r="C59" i="4"/>
  <c r="BC7" i="1"/>
  <c r="BD7" i="1"/>
  <c r="L59" i="4"/>
  <c r="M59" i="4"/>
  <c r="N59" i="4"/>
  <c r="W59" i="4"/>
  <c r="D59" i="4"/>
  <c r="O59" i="4"/>
  <c r="X59" i="4"/>
  <c r="E59" i="4"/>
  <c r="P59" i="4"/>
  <c r="Y59" i="4"/>
  <c r="F59" i="4"/>
  <c r="Q59" i="4"/>
  <c r="Z59" i="4"/>
  <c r="G59" i="4"/>
  <c r="R59" i="4"/>
  <c r="AA59" i="4"/>
  <c r="H59" i="4"/>
  <c r="S59" i="4"/>
  <c r="AB59" i="4"/>
  <c r="I59" i="4"/>
  <c r="T59" i="4"/>
  <c r="AC59" i="4"/>
  <c r="J59" i="4"/>
  <c r="U59" i="4"/>
  <c r="AD59" i="4"/>
  <c r="AE59" i="4"/>
  <c r="AF59" i="4"/>
  <c r="BE7" i="1"/>
  <c r="BF7" i="1"/>
  <c r="BG12" i="1"/>
  <c r="BH12" i="1"/>
  <c r="L82" i="4"/>
  <c r="M82" i="4"/>
  <c r="N82" i="4"/>
  <c r="W82" i="4"/>
  <c r="D82" i="4"/>
  <c r="O82" i="4"/>
  <c r="X82" i="4"/>
  <c r="E82" i="4"/>
  <c r="P82" i="4"/>
  <c r="Y82" i="4"/>
  <c r="F82" i="4"/>
  <c r="Q82" i="4"/>
  <c r="Z82" i="4"/>
  <c r="G82" i="4"/>
  <c r="R82" i="4"/>
  <c r="AA82" i="4"/>
  <c r="H82" i="4"/>
  <c r="S82" i="4"/>
  <c r="AB82" i="4"/>
  <c r="I82" i="4"/>
  <c r="T82" i="4"/>
  <c r="AC82" i="4"/>
  <c r="J82" i="4"/>
  <c r="U82" i="4"/>
  <c r="AD82" i="4"/>
  <c r="AE82" i="4"/>
  <c r="AF82" i="4"/>
  <c r="BI12" i="1"/>
  <c r="A99" i="4"/>
  <c r="B99" i="4"/>
  <c r="C99" i="4"/>
  <c r="A9" i="4"/>
  <c r="B9" i="4"/>
  <c r="C9" i="4"/>
  <c r="AQ11" i="1"/>
  <c r="AR11" i="1"/>
  <c r="L9" i="4"/>
  <c r="M9" i="4"/>
  <c r="N9" i="4"/>
  <c r="W9" i="4"/>
  <c r="D9" i="4"/>
  <c r="O9" i="4"/>
  <c r="X9" i="4"/>
  <c r="E9" i="4"/>
  <c r="P9" i="4"/>
  <c r="Y9" i="4"/>
  <c r="F9" i="4"/>
  <c r="Q9" i="4"/>
  <c r="Z9" i="4"/>
  <c r="G9" i="4"/>
  <c r="R9" i="4"/>
  <c r="AA9" i="4"/>
  <c r="H9" i="4"/>
  <c r="S9" i="4"/>
  <c r="AB9" i="4"/>
  <c r="I9" i="4"/>
  <c r="T9" i="4"/>
  <c r="AC9" i="4"/>
  <c r="J9" i="4"/>
  <c r="U9" i="4"/>
  <c r="AD9" i="4"/>
  <c r="AE9" i="4"/>
  <c r="AF9" i="4"/>
  <c r="AS11" i="1"/>
  <c r="A26" i="4"/>
  <c r="B26" i="4"/>
  <c r="C26" i="4"/>
  <c r="AU10" i="1"/>
  <c r="AV10" i="1"/>
  <c r="L26" i="4"/>
  <c r="M26" i="4"/>
  <c r="N26" i="4"/>
  <c r="W26" i="4"/>
  <c r="D26" i="4"/>
  <c r="O26" i="4"/>
  <c r="X26" i="4"/>
  <c r="E26" i="4"/>
  <c r="P26" i="4"/>
  <c r="Y26" i="4"/>
  <c r="F26" i="4"/>
  <c r="Q26" i="4"/>
  <c r="Z26" i="4"/>
  <c r="G26" i="4"/>
  <c r="R26" i="4"/>
  <c r="AA26" i="4"/>
  <c r="H26" i="4"/>
  <c r="S26" i="4"/>
  <c r="AB26" i="4"/>
  <c r="I26" i="4"/>
  <c r="T26" i="4"/>
  <c r="AC26" i="4"/>
  <c r="J26" i="4"/>
  <c r="U26" i="4"/>
  <c r="AD26" i="4"/>
  <c r="AE26" i="4"/>
  <c r="AF26" i="4"/>
  <c r="AW10" i="1"/>
  <c r="A43" i="4"/>
  <c r="B43" i="4"/>
  <c r="C43" i="4"/>
  <c r="AY9" i="1"/>
  <c r="AZ9" i="1"/>
  <c r="L43" i="4"/>
  <c r="M43" i="4"/>
  <c r="N43" i="4"/>
  <c r="W43" i="4"/>
  <c r="D43" i="4"/>
  <c r="O43" i="4"/>
  <c r="X43" i="4"/>
  <c r="E43" i="4"/>
  <c r="P43" i="4"/>
  <c r="Y43" i="4"/>
  <c r="F43" i="4"/>
  <c r="Q43" i="4"/>
  <c r="Z43" i="4"/>
  <c r="G43" i="4"/>
  <c r="R43" i="4"/>
  <c r="AA43" i="4"/>
  <c r="H43" i="4"/>
  <c r="S43" i="4"/>
  <c r="AB43" i="4"/>
  <c r="I43" i="4"/>
  <c r="T43" i="4"/>
  <c r="AC43" i="4"/>
  <c r="J43" i="4"/>
  <c r="U43" i="4"/>
  <c r="AD43" i="4"/>
  <c r="AE43" i="4"/>
  <c r="AF43" i="4"/>
  <c r="BA9" i="1"/>
  <c r="A60" i="4"/>
  <c r="B60" i="4"/>
  <c r="C60" i="4"/>
  <c r="BC8" i="1"/>
  <c r="BD8" i="1"/>
  <c r="L60" i="4"/>
  <c r="M60" i="4"/>
  <c r="N60" i="4"/>
  <c r="W60" i="4"/>
  <c r="D60" i="4"/>
  <c r="O60" i="4"/>
  <c r="X60" i="4"/>
  <c r="E60" i="4"/>
  <c r="P60" i="4"/>
  <c r="Y60" i="4"/>
  <c r="F60" i="4"/>
  <c r="Q60" i="4"/>
  <c r="Z60" i="4"/>
  <c r="G60" i="4"/>
  <c r="R60" i="4"/>
  <c r="AA60" i="4"/>
  <c r="H60" i="4"/>
  <c r="S60" i="4"/>
  <c r="AB60" i="4"/>
  <c r="I60" i="4"/>
  <c r="T60" i="4"/>
  <c r="AC60" i="4"/>
  <c r="J60" i="4"/>
  <c r="U60" i="4"/>
  <c r="AD60" i="4"/>
  <c r="AE60" i="4"/>
  <c r="AF60" i="4"/>
  <c r="BE8" i="1"/>
  <c r="A77" i="4"/>
  <c r="B77" i="4"/>
  <c r="C77" i="4"/>
  <c r="BG7" i="1"/>
  <c r="BH7" i="1"/>
  <c r="L77" i="4"/>
  <c r="M77" i="4"/>
  <c r="N77" i="4"/>
  <c r="W77" i="4"/>
  <c r="D77" i="4"/>
  <c r="O77" i="4"/>
  <c r="X77" i="4"/>
  <c r="E77" i="4"/>
  <c r="P77" i="4"/>
  <c r="Y77" i="4"/>
  <c r="F77" i="4"/>
  <c r="Q77" i="4"/>
  <c r="Z77" i="4"/>
  <c r="G77" i="4"/>
  <c r="R77" i="4"/>
  <c r="AA77" i="4"/>
  <c r="H77" i="4"/>
  <c r="S77" i="4"/>
  <c r="AB77" i="4"/>
  <c r="I77" i="4"/>
  <c r="T77" i="4"/>
  <c r="AC77" i="4"/>
  <c r="J77" i="4"/>
  <c r="U77" i="4"/>
  <c r="AD77" i="4"/>
  <c r="AE77" i="4"/>
  <c r="AF77" i="4"/>
  <c r="BI7" i="1"/>
  <c r="BJ7" i="1"/>
  <c r="BK11" i="1"/>
  <c r="BL11" i="1"/>
  <c r="L99" i="4"/>
  <c r="M99" i="4"/>
  <c r="N99" i="4"/>
  <c r="W99" i="4"/>
  <c r="D99" i="4"/>
  <c r="O99" i="4"/>
  <c r="X99" i="4"/>
  <c r="E99" i="4"/>
  <c r="P99" i="4"/>
  <c r="Y99" i="4"/>
  <c r="F99" i="4"/>
  <c r="Q99" i="4"/>
  <c r="Z99" i="4"/>
  <c r="G99" i="4"/>
  <c r="R99" i="4"/>
  <c r="AA99" i="4"/>
  <c r="H99" i="4"/>
  <c r="S99" i="4"/>
  <c r="AB99" i="4"/>
  <c r="I99" i="4"/>
  <c r="T99" i="4"/>
  <c r="AC99" i="4"/>
  <c r="J99" i="4"/>
  <c r="U99" i="4"/>
  <c r="AD99" i="4"/>
  <c r="AE99" i="4"/>
  <c r="AF99" i="4"/>
  <c r="BM11" i="1"/>
  <c r="A116" i="4"/>
  <c r="B116" i="4"/>
  <c r="C116" i="4"/>
  <c r="A10" i="4"/>
  <c r="B10" i="4"/>
  <c r="C10" i="4"/>
  <c r="AQ12" i="1"/>
  <c r="AR12" i="1"/>
  <c r="L10" i="4"/>
  <c r="M10" i="4"/>
  <c r="N10" i="4"/>
  <c r="W10" i="4"/>
  <c r="D10" i="4"/>
  <c r="O10" i="4"/>
  <c r="X10" i="4"/>
  <c r="E10" i="4"/>
  <c r="P10" i="4"/>
  <c r="Y10" i="4"/>
  <c r="F10" i="4"/>
  <c r="Q10" i="4"/>
  <c r="Z10" i="4"/>
  <c r="G10" i="4"/>
  <c r="R10" i="4"/>
  <c r="AA10" i="4"/>
  <c r="H10" i="4"/>
  <c r="S10" i="4"/>
  <c r="AB10" i="4"/>
  <c r="I10" i="4"/>
  <c r="T10" i="4"/>
  <c r="AC10" i="4"/>
  <c r="J10" i="4"/>
  <c r="U10" i="4"/>
  <c r="AD10" i="4"/>
  <c r="AE10" i="4"/>
  <c r="AF10" i="4"/>
  <c r="AS12" i="1"/>
  <c r="A27" i="4"/>
  <c r="B27" i="4"/>
  <c r="C27" i="4"/>
  <c r="AU11" i="1"/>
  <c r="AV11" i="1"/>
  <c r="L27" i="4"/>
  <c r="M27" i="4"/>
  <c r="N27" i="4"/>
  <c r="W27" i="4"/>
  <c r="D27" i="4"/>
  <c r="O27" i="4"/>
  <c r="X27" i="4"/>
  <c r="E27" i="4"/>
  <c r="P27" i="4"/>
  <c r="Y27" i="4"/>
  <c r="F27" i="4"/>
  <c r="Q27" i="4"/>
  <c r="Z27" i="4"/>
  <c r="G27" i="4"/>
  <c r="R27" i="4"/>
  <c r="AA27" i="4"/>
  <c r="H27" i="4"/>
  <c r="S27" i="4"/>
  <c r="AB27" i="4"/>
  <c r="I27" i="4"/>
  <c r="T27" i="4"/>
  <c r="AC27" i="4"/>
  <c r="J27" i="4"/>
  <c r="U27" i="4"/>
  <c r="AD27" i="4"/>
  <c r="AE27" i="4"/>
  <c r="AF27" i="4"/>
  <c r="AW11" i="1"/>
  <c r="A44" i="4"/>
  <c r="B44" i="4"/>
  <c r="C44" i="4"/>
  <c r="AY10" i="1"/>
  <c r="AZ10" i="1"/>
  <c r="L44" i="4"/>
  <c r="M44" i="4"/>
  <c r="N44" i="4"/>
  <c r="W44" i="4"/>
  <c r="D44" i="4"/>
  <c r="O44" i="4"/>
  <c r="X44" i="4"/>
  <c r="E44" i="4"/>
  <c r="P44" i="4"/>
  <c r="Y44" i="4"/>
  <c r="F44" i="4"/>
  <c r="Q44" i="4"/>
  <c r="Z44" i="4"/>
  <c r="G44" i="4"/>
  <c r="R44" i="4"/>
  <c r="AA44" i="4"/>
  <c r="H44" i="4"/>
  <c r="S44" i="4"/>
  <c r="AB44" i="4"/>
  <c r="I44" i="4"/>
  <c r="T44" i="4"/>
  <c r="AC44" i="4"/>
  <c r="J44" i="4"/>
  <c r="U44" i="4"/>
  <c r="AD44" i="4"/>
  <c r="AE44" i="4"/>
  <c r="AF44" i="4"/>
  <c r="BA10" i="1"/>
  <c r="A61" i="4"/>
  <c r="B61" i="4"/>
  <c r="C61" i="4"/>
  <c r="BC9" i="1"/>
  <c r="BD9" i="1"/>
  <c r="L61" i="4"/>
  <c r="M61" i="4"/>
  <c r="N61" i="4"/>
  <c r="W61" i="4"/>
  <c r="D61" i="4"/>
  <c r="O61" i="4"/>
  <c r="X61" i="4"/>
  <c r="E61" i="4"/>
  <c r="P61" i="4"/>
  <c r="Y61" i="4"/>
  <c r="F61" i="4"/>
  <c r="Q61" i="4"/>
  <c r="Z61" i="4"/>
  <c r="G61" i="4"/>
  <c r="R61" i="4"/>
  <c r="AA61" i="4"/>
  <c r="H61" i="4"/>
  <c r="S61" i="4"/>
  <c r="AB61" i="4"/>
  <c r="I61" i="4"/>
  <c r="T61" i="4"/>
  <c r="AC61" i="4"/>
  <c r="J61" i="4"/>
  <c r="U61" i="4"/>
  <c r="AD61" i="4"/>
  <c r="AE61" i="4"/>
  <c r="AF61" i="4"/>
  <c r="BE9" i="1"/>
  <c r="A78" i="4"/>
  <c r="B78" i="4"/>
  <c r="C78" i="4"/>
  <c r="BG8" i="1"/>
  <c r="BH8" i="1"/>
  <c r="L78" i="4"/>
  <c r="M78" i="4"/>
  <c r="N78" i="4"/>
  <c r="W78" i="4"/>
  <c r="D78" i="4"/>
  <c r="O78" i="4"/>
  <c r="X78" i="4"/>
  <c r="E78" i="4"/>
  <c r="P78" i="4"/>
  <c r="Y78" i="4"/>
  <c r="F78" i="4"/>
  <c r="Q78" i="4"/>
  <c r="Z78" i="4"/>
  <c r="G78" i="4"/>
  <c r="R78" i="4"/>
  <c r="AA78" i="4"/>
  <c r="H78" i="4"/>
  <c r="S78" i="4"/>
  <c r="AB78" i="4"/>
  <c r="I78" i="4"/>
  <c r="T78" i="4"/>
  <c r="AC78" i="4"/>
  <c r="J78" i="4"/>
  <c r="U78" i="4"/>
  <c r="AD78" i="4"/>
  <c r="AE78" i="4"/>
  <c r="AF78" i="4"/>
  <c r="BI8" i="1"/>
  <c r="A95" i="4"/>
  <c r="B95" i="4"/>
  <c r="C95" i="4"/>
  <c r="BK7" i="1"/>
  <c r="BL7" i="1"/>
  <c r="L95" i="4"/>
  <c r="M95" i="4"/>
  <c r="N95" i="4"/>
  <c r="W95" i="4"/>
  <c r="D95" i="4"/>
  <c r="O95" i="4"/>
  <c r="X95" i="4"/>
  <c r="E95" i="4"/>
  <c r="P95" i="4"/>
  <c r="Y95" i="4"/>
  <c r="F95" i="4"/>
  <c r="Q95" i="4"/>
  <c r="Z95" i="4"/>
  <c r="G95" i="4"/>
  <c r="R95" i="4"/>
  <c r="AA95" i="4"/>
  <c r="H95" i="4"/>
  <c r="S95" i="4"/>
  <c r="AB95" i="4"/>
  <c r="I95" i="4"/>
  <c r="T95" i="4"/>
  <c r="AC95" i="4"/>
  <c r="J95" i="4"/>
  <c r="U95" i="4"/>
  <c r="AD95" i="4"/>
  <c r="AE95" i="4"/>
  <c r="AF95" i="4"/>
  <c r="BM7" i="1"/>
  <c r="BN7" i="1"/>
  <c r="BO10" i="1"/>
  <c r="BP10" i="1"/>
  <c r="L116" i="4"/>
  <c r="M116" i="4"/>
  <c r="N116" i="4"/>
  <c r="W116" i="4"/>
  <c r="D116" i="4"/>
  <c r="O116" i="4"/>
  <c r="X116" i="4"/>
  <c r="E116" i="4"/>
  <c r="P116" i="4"/>
  <c r="Y116" i="4"/>
  <c r="F116" i="4"/>
  <c r="Q116" i="4"/>
  <c r="Z116" i="4"/>
  <c r="G116" i="4"/>
  <c r="R116" i="4"/>
  <c r="AA116" i="4"/>
  <c r="H116" i="4"/>
  <c r="S116" i="4"/>
  <c r="AB116" i="4"/>
  <c r="I116" i="4"/>
  <c r="T116" i="4"/>
  <c r="AC116" i="4"/>
  <c r="J116" i="4"/>
  <c r="U116" i="4"/>
  <c r="AD116" i="4"/>
  <c r="AE116" i="4"/>
  <c r="AF116" i="4"/>
  <c r="BQ10" i="1"/>
  <c r="A133" i="4"/>
  <c r="B133" i="4"/>
  <c r="C133" i="4"/>
  <c r="A11" i="4"/>
  <c r="B11" i="4"/>
  <c r="C11" i="4"/>
  <c r="AQ13" i="1"/>
  <c r="AR13" i="1"/>
  <c r="L11" i="4"/>
  <c r="M11" i="4"/>
  <c r="N11" i="4"/>
  <c r="W11" i="4"/>
  <c r="D11" i="4"/>
  <c r="O11" i="4"/>
  <c r="X11" i="4"/>
  <c r="E11" i="4"/>
  <c r="P11" i="4"/>
  <c r="Y11" i="4"/>
  <c r="F11" i="4"/>
  <c r="Q11" i="4"/>
  <c r="Z11" i="4"/>
  <c r="G11" i="4"/>
  <c r="R11" i="4"/>
  <c r="AA11" i="4"/>
  <c r="H11" i="4"/>
  <c r="S11" i="4"/>
  <c r="AB11" i="4"/>
  <c r="I11" i="4"/>
  <c r="T11" i="4"/>
  <c r="AC11" i="4"/>
  <c r="J11" i="4"/>
  <c r="U11" i="4"/>
  <c r="AD11" i="4"/>
  <c r="AE11" i="4"/>
  <c r="AF11" i="4"/>
  <c r="AS13" i="1"/>
  <c r="A28" i="4"/>
  <c r="B28" i="4"/>
  <c r="C28" i="4"/>
  <c r="AU12" i="1"/>
  <c r="AV12" i="1"/>
  <c r="L28" i="4"/>
  <c r="M28" i="4"/>
  <c r="N28" i="4"/>
  <c r="W28" i="4"/>
  <c r="D28" i="4"/>
  <c r="O28" i="4"/>
  <c r="X28" i="4"/>
  <c r="E28" i="4"/>
  <c r="P28" i="4"/>
  <c r="Y28" i="4"/>
  <c r="F28" i="4"/>
  <c r="Q28" i="4"/>
  <c r="Z28" i="4"/>
  <c r="G28" i="4"/>
  <c r="R28" i="4"/>
  <c r="AA28" i="4"/>
  <c r="H28" i="4"/>
  <c r="S28" i="4"/>
  <c r="AB28" i="4"/>
  <c r="I28" i="4"/>
  <c r="T28" i="4"/>
  <c r="AC28" i="4"/>
  <c r="J28" i="4"/>
  <c r="U28" i="4"/>
  <c r="AD28" i="4"/>
  <c r="AE28" i="4"/>
  <c r="AF28" i="4"/>
  <c r="AW12" i="1"/>
  <c r="A45" i="4"/>
  <c r="B45" i="4"/>
  <c r="C45" i="4"/>
  <c r="AY11" i="1"/>
  <c r="AZ11" i="1"/>
  <c r="L45" i="4"/>
  <c r="M45" i="4"/>
  <c r="N45" i="4"/>
  <c r="W45" i="4"/>
  <c r="D45" i="4"/>
  <c r="O45" i="4"/>
  <c r="X45" i="4"/>
  <c r="E45" i="4"/>
  <c r="P45" i="4"/>
  <c r="Y45" i="4"/>
  <c r="F45" i="4"/>
  <c r="Q45" i="4"/>
  <c r="Z45" i="4"/>
  <c r="G45" i="4"/>
  <c r="R45" i="4"/>
  <c r="AA45" i="4"/>
  <c r="H45" i="4"/>
  <c r="S45" i="4"/>
  <c r="AB45" i="4"/>
  <c r="I45" i="4"/>
  <c r="T45" i="4"/>
  <c r="AC45" i="4"/>
  <c r="J45" i="4"/>
  <c r="U45" i="4"/>
  <c r="AD45" i="4"/>
  <c r="AE45" i="4"/>
  <c r="AF45" i="4"/>
  <c r="BA11" i="1"/>
  <c r="A62" i="4"/>
  <c r="B62" i="4"/>
  <c r="C62" i="4"/>
  <c r="BC10" i="1"/>
  <c r="BD10" i="1"/>
  <c r="L62" i="4"/>
  <c r="M62" i="4"/>
  <c r="N62" i="4"/>
  <c r="W62" i="4"/>
  <c r="D62" i="4"/>
  <c r="O62" i="4"/>
  <c r="X62" i="4"/>
  <c r="E62" i="4"/>
  <c r="P62" i="4"/>
  <c r="Y62" i="4"/>
  <c r="F62" i="4"/>
  <c r="Q62" i="4"/>
  <c r="Z62" i="4"/>
  <c r="G62" i="4"/>
  <c r="R62" i="4"/>
  <c r="AA62" i="4"/>
  <c r="H62" i="4"/>
  <c r="S62" i="4"/>
  <c r="AB62" i="4"/>
  <c r="I62" i="4"/>
  <c r="T62" i="4"/>
  <c r="AC62" i="4"/>
  <c r="J62" i="4"/>
  <c r="U62" i="4"/>
  <c r="AD62" i="4"/>
  <c r="AE62" i="4"/>
  <c r="AF62" i="4"/>
  <c r="BE10" i="1"/>
  <c r="A79" i="4"/>
  <c r="B79" i="4"/>
  <c r="C79" i="4"/>
  <c r="BG9" i="1"/>
  <c r="BH9" i="1"/>
  <c r="L79" i="4"/>
  <c r="M79" i="4"/>
  <c r="N79" i="4"/>
  <c r="W79" i="4"/>
  <c r="D79" i="4"/>
  <c r="O79" i="4"/>
  <c r="X79" i="4"/>
  <c r="E79" i="4"/>
  <c r="P79" i="4"/>
  <c r="Y79" i="4"/>
  <c r="F79" i="4"/>
  <c r="Q79" i="4"/>
  <c r="Z79" i="4"/>
  <c r="G79" i="4"/>
  <c r="R79" i="4"/>
  <c r="AA79" i="4"/>
  <c r="H79" i="4"/>
  <c r="S79" i="4"/>
  <c r="AB79" i="4"/>
  <c r="I79" i="4"/>
  <c r="T79" i="4"/>
  <c r="AC79" i="4"/>
  <c r="J79" i="4"/>
  <c r="U79" i="4"/>
  <c r="AD79" i="4"/>
  <c r="AE79" i="4"/>
  <c r="AF79" i="4"/>
  <c r="BI9" i="1"/>
  <c r="A96" i="4"/>
  <c r="B96" i="4"/>
  <c r="C96" i="4"/>
  <c r="BK8" i="1"/>
  <c r="BL8" i="1"/>
  <c r="L96" i="4"/>
  <c r="M96" i="4"/>
  <c r="N96" i="4"/>
  <c r="W96" i="4"/>
  <c r="D96" i="4"/>
  <c r="O96" i="4"/>
  <c r="X96" i="4"/>
  <c r="E96" i="4"/>
  <c r="P96" i="4"/>
  <c r="Y96" i="4"/>
  <c r="F96" i="4"/>
  <c r="Q96" i="4"/>
  <c r="Z96" i="4"/>
  <c r="G96" i="4"/>
  <c r="R96" i="4"/>
  <c r="AA96" i="4"/>
  <c r="H96" i="4"/>
  <c r="S96" i="4"/>
  <c r="AB96" i="4"/>
  <c r="I96" i="4"/>
  <c r="T96" i="4"/>
  <c r="AC96" i="4"/>
  <c r="J96" i="4"/>
  <c r="U96" i="4"/>
  <c r="AD96" i="4"/>
  <c r="AE96" i="4"/>
  <c r="AF96" i="4"/>
  <c r="BM8" i="1"/>
  <c r="A113" i="4"/>
  <c r="B113" i="4"/>
  <c r="C113" i="4"/>
  <c r="BO7" i="1"/>
  <c r="BP7" i="1"/>
  <c r="L113" i="4"/>
  <c r="M113" i="4"/>
  <c r="N113" i="4"/>
  <c r="W113" i="4"/>
  <c r="D113" i="4"/>
  <c r="O113" i="4"/>
  <c r="X113" i="4"/>
  <c r="E113" i="4"/>
  <c r="P113" i="4"/>
  <c r="Y113" i="4"/>
  <c r="F113" i="4"/>
  <c r="Q113" i="4"/>
  <c r="Z113" i="4"/>
  <c r="G113" i="4"/>
  <c r="R113" i="4"/>
  <c r="AA113" i="4"/>
  <c r="H113" i="4"/>
  <c r="S113" i="4"/>
  <c r="AB113" i="4"/>
  <c r="I113" i="4"/>
  <c r="T113" i="4"/>
  <c r="AC113" i="4"/>
  <c r="J113" i="4"/>
  <c r="U113" i="4"/>
  <c r="AD113" i="4"/>
  <c r="AE113" i="4"/>
  <c r="AF113" i="4"/>
  <c r="BQ7" i="1"/>
  <c r="BR7" i="1"/>
  <c r="BS9" i="1"/>
  <c r="BT9" i="1"/>
  <c r="L133" i="4"/>
  <c r="M133" i="4"/>
  <c r="N133" i="4"/>
  <c r="W133" i="4"/>
  <c r="D133" i="4"/>
  <c r="O133" i="4"/>
  <c r="X133" i="4"/>
  <c r="E133" i="4"/>
  <c r="P133" i="4"/>
  <c r="Y133" i="4"/>
  <c r="F133" i="4"/>
  <c r="Q133" i="4"/>
  <c r="Z133" i="4"/>
  <c r="G133" i="4"/>
  <c r="R133" i="4"/>
  <c r="AA133" i="4"/>
  <c r="H133" i="4"/>
  <c r="S133" i="4"/>
  <c r="AB133" i="4"/>
  <c r="I133" i="4"/>
  <c r="T133" i="4"/>
  <c r="AC133" i="4"/>
  <c r="J133" i="4"/>
  <c r="U133" i="4"/>
  <c r="AD133" i="4"/>
  <c r="AE133" i="4"/>
  <c r="AF133" i="4"/>
  <c r="BU9" i="1"/>
  <c r="A150" i="4"/>
  <c r="B150" i="4"/>
  <c r="C150" i="4"/>
  <c r="A12" i="4"/>
  <c r="B12" i="4"/>
  <c r="C12" i="4"/>
  <c r="AQ14" i="1"/>
  <c r="AR14" i="1"/>
  <c r="L12" i="4"/>
  <c r="M12" i="4"/>
  <c r="N12" i="4"/>
  <c r="W12" i="4"/>
  <c r="D12" i="4"/>
  <c r="O12" i="4"/>
  <c r="X12" i="4"/>
  <c r="E12" i="4"/>
  <c r="P12" i="4"/>
  <c r="Y12" i="4"/>
  <c r="F12" i="4"/>
  <c r="Q12" i="4"/>
  <c r="Z12" i="4"/>
  <c r="G12" i="4"/>
  <c r="R12" i="4"/>
  <c r="AA12" i="4"/>
  <c r="H12" i="4"/>
  <c r="S12" i="4"/>
  <c r="AB12" i="4"/>
  <c r="I12" i="4"/>
  <c r="T12" i="4"/>
  <c r="AC12" i="4"/>
  <c r="J12" i="4"/>
  <c r="U12" i="4"/>
  <c r="AD12" i="4"/>
  <c r="AE12" i="4"/>
  <c r="AF12" i="4"/>
  <c r="AS14" i="1"/>
  <c r="A29" i="4"/>
  <c r="B29" i="4"/>
  <c r="C29" i="4"/>
  <c r="AU13" i="1"/>
  <c r="AV13" i="1"/>
  <c r="L29" i="4"/>
  <c r="M29" i="4"/>
  <c r="N29" i="4"/>
  <c r="W29" i="4"/>
  <c r="D29" i="4"/>
  <c r="O29" i="4"/>
  <c r="X29" i="4"/>
  <c r="E29" i="4"/>
  <c r="P29" i="4"/>
  <c r="Y29" i="4"/>
  <c r="F29" i="4"/>
  <c r="Q29" i="4"/>
  <c r="Z29" i="4"/>
  <c r="G29" i="4"/>
  <c r="R29" i="4"/>
  <c r="AA29" i="4"/>
  <c r="H29" i="4"/>
  <c r="S29" i="4"/>
  <c r="AB29" i="4"/>
  <c r="I29" i="4"/>
  <c r="T29" i="4"/>
  <c r="AC29" i="4"/>
  <c r="J29" i="4"/>
  <c r="U29" i="4"/>
  <c r="AD29" i="4"/>
  <c r="AE29" i="4"/>
  <c r="AF29" i="4"/>
  <c r="AW13" i="1"/>
  <c r="A46" i="4"/>
  <c r="B46" i="4"/>
  <c r="C46" i="4"/>
  <c r="AY12" i="1"/>
  <c r="AZ12" i="1"/>
  <c r="L46" i="4"/>
  <c r="M46" i="4"/>
  <c r="N46" i="4"/>
  <c r="W46" i="4"/>
  <c r="D46" i="4"/>
  <c r="O46" i="4"/>
  <c r="X46" i="4"/>
  <c r="E46" i="4"/>
  <c r="P46" i="4"/>
  <c r="Y46" i="4"/>
  <c r="F46" i="4"/>
  <c r="Q46" i="4"/>
  <c r="Z46" i="4"/>
  <c r="G46" i="4"/>
  <c r="R46" i="4"/>
  <c r="AA46" i="4"/>
  <c r="H46" i="4"/>
  <c r="S46" i="4"/>
  <c r="AB46" i="4"/>
  <c r="I46" i="4"/>
  <c r="T46" i="4"/>
  <c r="AC46" i="4"/>
  <c r="J46" i="4"/>
  <c r="U46" i="4"/>
  <c r="AD46" i="4"/>
  <c r="AE46" i="4"/>
  <c r="AF46" i="4"/>
  <c r="BA12" i="1"/>
  <c r="A63" i="4"/>
  <c r="B63" i="4"/>
  <c r="C63" i="4"/>
  <c r="BC11" i="1"/>
  <c r="BD11" i="1"/>
  <c r="L63" i="4"/>
  <c r="M63" i="4"/>
  <c r="N63" i="4"/>
  <c r="W63" i="4"/>
  <c r="D63" i="4"/>
  <c r="O63" i="4"/>
  <c r="X63" i="4"/>
  <c r="E63" i="4"/>
  <c r="P63" i="4"/>
  <c r="Y63" i="4"/>
  <c r="F63" i="4"/>
  <c r="Q63" i="4"/>
  <c r="Z63" i="4"/>
  <c r="G63" i="4"/>
  <c r="R63" i="4"/>
  <c r="AA63" i="4"/>
  <c r="H63" i="4"/>
  <c r="S63" i="4"/>
  <c r="AB63" i="4"/>
  <c r="I63" i="4"/>
  <c r="T63" i="4"/>
  <c r="AC63" i="4"/>
  <c r="J63" i="4"/>
  <c r="U63" i="4"/>
  <c r="AD63" i="4"/>
  <c r="AE63" i="4"/>
  <c r="AF63" i="4"/>
  <c r="BE11" i="1"/>
  <c r="A80" i="4"/>
  <c r="B80" i="4"/>
  <c r="C80" i="4"/>
  <c r="BG10" i="1"/>
  <c r="BH10" i="1"/>
  <c r="L80" i="4"/>
  <c r="M80" i="4"/>
  <c r="N80" i="4"/>
  <c r="W80" i="4"/>
  <c r="D80" i="4"/>
  <c r="O80" i="4"/>
  <c r="X80" i="4"/>
  <c r="E80" i="4"/>
  <c r="P80" i="4"/>
  <c r="Y80" i="4"/>
  <c r="F80" i="4"/>
  <c r="Q80" i="4"/>
  <c r="Z80" i="4"/>
  <c r="G80" i="4"/>
  <c r="R80" i="4"/>
  <c r="AA80" i="4"/>
  <c r="H80" i="4"/>
  <c r="S80" i="4"/>
  <c r="AB80" i="4"/>
  <c r="I80" i="4"/>
  <c r="T80" i="4"/>
  <c r="AC80" i="4"/>
  <c r="J80" i="4"/>
  <c r="U80" i="4"/>
  <c r="AD80" i="4"/>
  <c r="AE80" i="4"/>
  <c r="AF80" i="4"/>
  <c r="BI10" i="1"/>
  <c r="A97" i="4"/>
  <c r="B97" i="4"/>
  <c r="C97" i="4"/>
  <c r="BK9" i="1"/>
  <c r="BL9" i="1"/>
  <c r="L97" i="4"/>
  <c r="M97" i="4"/>
  <c r="N97" i="4"/>
  <c r="W97" i="4"/>
  <c r="D97" i="4"/>
  <c r="O97" i="4"/>
  <c r="X97" i="4"/>
  <c r="E97" i="4"/>
  <c r="P97" i="4"/>
  <c r="Y97" i="4"/>
  <c r="F97" i="4"/>
  <c r="Q97" i="4"/>
  <c r="Z97" i="4"/>
  <c r="G97" i="4"/>
  <c r="R97" i="4"/>
  <c r="AA97" i="4"/>
  <c r="H97" i="4"/>
  <c r="S97" i="4"/>
  <c r="AB97" i="4"/>
  <c r="I97" i="4"/>
  <c r="T97" i="4"/>
  <c r="AC97" i="4"/>
  <c r="J97" i="4"/>
  <c r="U97" i="4"/>
  <c r="AD97" i="4"/>
  <c r="AE97" i="4"/>
  <c r="AF97" i="4"/>
  <c r="BM9" i="1"/>
  <c r="A114" i="4"/>
  <c r="B114" i="4"/>
  <c r="C114" i="4"/>
  <c r="BO8" i="1"/>
  <c r="BP8" i="1"/>
  <c r="L114" i="4"/>
  <c r="M114" i="4"/>
  <c r="N114" i="4"/>
  <c r="W114" i="4"/>
  <c r="D114" i="4"/>
  <c r="O114" i="4"/>
  <c r="X114" i="4"/>
  <c r="E114" i="4"/>
  <c r="P114" i="4"/>
  <c r="Y114" i="4"/>
  <c r="F114" i="4"/>
  <c r="Q114" i="4"/>
  <c r="Z114" i="4"/>
  <c r="G114" i="4"/>
  <c r="R114" i="4"/>
  <c r="AA114" i="4"/>
  <c r="H114" i="4"/>
  <c r="S114" i="4"/>
  <c r="AB114" i="4"/>
  <c r="I114" i="4"/>
  <c r="T114" i="4"/>
  <c r="AC114" i="4"/>
  <c r="J114" i="4"/>
  <c r="U114" i="4"/>
  <c r="AD114" i="4"/>
  <c r="AE114" i="4"/>
  <c r="AF114" i="4"/>
  <c r="BQ8" i="1"/>
  <c r="A131" i="4"/>
  <c r="B131" i="4"/>
  <c r="C131" i="4"/>
  <c r="BS7" i="1"/>
  <c r="BT7" i="1"/>
  <c r="L131" i="4"/>
  <c r="M131" i="4"/>
  <c r="N131" i="4"/>
  <c r="W131" i="4"/>
  <c r="D131" i="4"/>
  <c r="O131" i="4"/>
  <c r="X131" i="4"/>
  <c r="E131" i="4"/>
  <c r="P131" i="4"/>
  <c r="Y131" i="4"/>
  <c r="F131" i="4"/>
  <c r="Q131" i="4"/>
  <c r="Z131" i="4"/>
  <c r="G131" i="4"/>
  <c r="R131" i="4"/>
  <c r="AA131" i="4"/>
  <c r="H131" i="4"/>
  <c r="S131" i="4"/>
  <c r="AB131" i="4"/>
  <c r="I131" i="4"/>
  <c r="T131" i="4"/>
  <c r="AC131" i="4"/>
  <c r="J131" i="4"/>
  <c r="U131" i="4"/>
  <c r="AD131" i="4"/>
  <c r="AE131" i="4"/>
  <c r="AF131" i="4"/>
  <c r="BU7" i="1"/>
  <c r="BV7" i="1"/>
  <c r="BW8" i="1"/>
  <c r="BX8" i="1"/>
  <c r="L150" i="4"/>
  <c r="M150" i="4"/>
  <c r="N150" i="4"/>
  <c r="W150" i="4"/>
  <c r="D150" i="4"/>
  <c r="O150" i="4"/>
  <c r="X150" i="4"/>
  <c r="E150" i="4"/>
  <c r="P150" i="4"/>
  <c r="Y150" i="4"/>
  <c r="F150" i="4"/>
  <c r="Q150" i="4"/>
  <c r="Z150" i="4"/>
  <c r="G150" i="4"/>
  <c r="R150" i="4"/>
  <c r="AA150" i="4"/>
  <c r="H150" i="4"/>
  <c r="S150" i="4"/>
  <c r="AB150" i="4"/>
  <c r="I150" i="4"/>
  <c r="T150" i="4"/>
  <c r="AC150" i="4"/>
  <c r="J150" i="4"/>
  <c r="U150" i="4"/>
  <c r="AD150" i="4"/>
  <c r="AE150" i="4"/>
  <c r="AF150" i="4"/>
  <c r="BY8" i="1"/>
  <c r="A167" i="4"/>
  <c r="B167" i="4"/>
  <c r="C167" i="4"/>
  <c r="A13" i="4"/>
  <c r="B13" i="4"/>
  <c r="C13" i="4"/>
  <c r="AQ15" i="1"/>
  <c r="AR15" i="1"/>
  <c r="L13" i="4"/>
  <c r="M13" i="4"/>
  <c r="N13" i="4"/>
  <c r="W13" i="4"/>
  <c r="D13" i="4"/>
  <c r="O13" i="4"/>
  <c r="X13" i="4"/>
  <c r="E13" i="4"/>
  <c r="P13" i="4"/>
  <c r="Y13" i="4"/>
  <c r="F13" i="4"/>
  <c r="Q13" i="4"/>
  <c r="Z13" i="4"/>
  <c r="G13" i="4"/>
  <c r="R13" i="4"/>
  <c r="AA13" i="4"/>
  <c r="H13" i="4"/>
  <c r="S13" i="4"/>
  <c r="AB13" i="4"/>
  <c r="I13" i="4"/>
  <c r="T13" i="4"/>
  <c r="AC13" i="4"/>
  <c r="J13" i="4"/>
  <c r="U13" i="4"/>
  <c r="AD13" i="4"/>
  <c r="AE13" i="4"/>
  <c r="AF13" i="4"/>
  <c r="AS15" i="1"/>
  <c r="A30" i="4"/>
  <c r="B30" i="4"/>
  <c r="C30" i="4"/>
  <c r="AU14" i="1"/>
  <c r="AV14" i="1"/>
  <c r="L30" i="4"/>
  <c r="M30" i="4"/>
  <c r="N30" i="4"/>
  <c r="W30" i="4"/>
  <c r="D30" i="4"/>
  <c r="O30" i="4"/>
  <c r="X30" i="4"/>
  <c r="E30" i="4"/>
  <c r="P30" i="4"/>
  <c r="Y30" i="4"/>
  <c r="F30" i="4"/>
  <c r="Q30" i="4"/>
  <c r="Z30" i="4"/>
  <c r="G30" i="4"/>
  <c r="R30" i="4"/>
  <c r="AA30" i="4"/>
  <c r="H30" i="4"/>
  <c r="S30" i="4"/>
  <c r="AB30" i="4"/>
  <c r="I30" i="4"/>
  <c r="T30" i="4"/>
  <c r="AC30" i="4"/>
  <c r="J30" i="4"/>
  <c r="U30" i="4"/>
  <c r="AD30" i="4"/>
  <c r="AE30" i="4"/>
  <c r="AF30" i="4"/>
  <c r="AW14" i="1"/>
  <c r="A47" i="4"/>
  <c r="B47" i="4"/>
  <c r="C47" i="4"/>
  <c r="AY13" i="1"/>
  <c r="AZ13" i="1"/>
  <c r="L47" i="4"/>
  <c r="M47" i="4"/>
  <c r="N47" i="4"/>
  <c r="W47" i="4"/>
  <c r="D47" i="4"/>
  <c r="O47" i="4"/>
  <c r="X47" i="4"/>
  <c r="E47" i="4"/>
  <c r="P47" i="4"/>
  <c r="Y47" i="4"/>
  <c r="F47" i="4"/>
  <c r="Q47" i="4"/>
  <c r="Z47" i="4"/>
  <c r="G47" i="4"/>
  <c r="R47" i="4"/>
  <c r="AA47" i="4"/>
  <c r="H47" i="4"/>
  <c r="S47" i="4"/>
  <c r="AB47" i="4"/>
  <c r="I47" i="4"/>
  <c r="T47" i="4"/>
  <c r="AC47" i="4"/>
  <c r="J47" i="4"/>
  <c r="U47" i="4"/>
  <c r="AD47" i="4"/>
  <c r="AE47" i="4"/>
  <c r="AF47" i="4"/>
  <c r="BA13" i="1"/>
  <c r="A64" i="4"/>
  <c r="B64" i="4"/>
  <c r="C64" i="4"/>
  <c r="BC12" i="1"/>
  <c r="BD12" i="1"/>
  <c r="L64" i="4"/>
  <c r="M64" i="4"/>
  <c r="N64" i="4"/>
  <c r="W64" i="4"/>
  <c r="D64" i="4"/>
  <c r="O64" i="4"/>
  <c r="X64" i="4"/>
  <c r="E64" i="4"/>
  <c r="P64" i="4"/>
  <c r="Y64" i="4"/>
  <c r="F64" i="4"/>
  <c r="Q64" i="4"/>
  <c r="Z64" i="4"/>
  <c r="G64" i="4"/>
  <c r="R64" i="4"/>
  <c r="AA64" i="4"/>
  <c r="H64" i="4"/>
  <c r="S64" i="4"/>
  <c r="AB64" i="4"/>
  <c r="I64" i="4"/>
  <c r="T64" i="4"/>
  <c r="AC64" i="4"/>
  <c r="J64" i="4"/>
  <c r="U64" i="4"/>
  <c r="AD64" i="4"/>
  <c r="AE64" i="4"/>
  <c r="AF64" i="4"/>
  <c r="BE12" i="1"/>
  <c r="A81" i="4"/>
  <c r="B81" i="4"/>
  <c r="C81" i="4"/>
  <c r="BG11" i="1"/>
  <c r="BH11" i="1"/>
  <c r="L81" i="4"/>
  <c r="M81" i="4"/>
  <c r="N81" i="4"/>
  <c r="W81" i="4"/>
  <c r="D81" i="4"/>
  <c r="O81" i="4"/>
  <c r="X81" i="4"/>
  <c r="E81" i="4"/>
  <c r="P81" i="4"/>
  <c r="Y81" i="4"/>
  <c r="F81" i="4"/>
  <c r="Q81" i="4"/>
  <c r="Z81" i="4"/>
  <c r="G81" i="4"/>
  <c r="R81" i="4"/>
  <c r="AA81" i="4"/>
  <c r="H81" i="4"/>
  <c r="S81" i="4"/>
  <c r="AB81" i="4"/>
  <c r="I81" i="4"/>
  <c r="T81" i="4"/>
  <c r="AC81" i="4"/>
  <c r="J81" i="4"/>
  <c r="U81" i="4"/>
  <c r="AD81" i="4"/>
  <c r="AE81" i="4"/>
  <c r="AF81" i="4"/>
  <c r="BI11" i="1"/>
  <c r="A98" i="4"/>
  <c r="B98" i="4"/>
  <c r="C98" i="4"/>
  <c r="BK10" i="1"/>
  <c r="BL10" i="1"/>
  <c r="L98" i="4"/>
  <c r="M98" i="4"/>
  <c r="N98" i="4"/>
  <c r="W98" i="4"/>
  <c r="D98" i="4"/>
  <c r="O98" i="4"/>
  <c r="X98" i="4"/>
  <c r="E98" i="4"/>
  <c r="P98" i="4"/>
  <c r="Y98" i="4"/>
  <c r="F98" i="4"/>
  <c r="Q98" i="4"/>
  <c r="Z98" i="4"/>
  <c r="G98" i="4"/>
  <c r="R98" i="4"/>
  <c r="AA98" i="4"/>
  <c r="H98" i="4"/>
  <c r="S98" i="4"/>
  <c r="AB98" i="4"/>
  <c r="I98" i="4"/>
  <c r="T98" i="4"/>
  <c r="AC98" i="4"/>
  <c r="J98" i="4"/>
  <c r="U98" i="4"/>
  <c r="AD98" i="4"/>
  <c r="AE98" i="4"/>
  <c r="AF98" i="4"/>
  <c r="BM10" i="1"/>
  <c r="A115" i="4"/>
  <c r="B115" i="4"/>
  <c r="C115" i="4"/>
  <c r="BO9" i="1"/>
  <c r="BP9" i="1"/>
  <c r="L115" i="4"/>
  <c r="M115" i="4"/>
  <c r="N115" i="4"/>
  <c r="W115" i="4"/>
  <c r="D115" i="4"/>
  <c r="O115" i="4"/>
  <c r="X115" i="4"/>
  <c r="E115" i="4"/>
  <c r="P115" i="4"/>
  <c r="Y115" i="4"/>
  <c r="F115" i="4"/>
  <c r="Q115" i="4"/>
  <c r="Z115" i="4"/>
  <c r="G115" i="4"/>
  <c r="R115" i="4"/>
  <c r="AA115" i="4"/>
  <c r="H115" i="4"/>
  <c r="S115" i="4"/>
  <c r="AB115" i="4"/>
  <c r="I115" i="4"/>
  <c r="T115" i="4"/>
  <c r="AC115" i="4"/>
  <c r="J115" i="4"/>
  <c r="U115" i="4"/>
  <c r="AD115" i="4"/>
  <c r="AE115" i="4"/>
  <c r="AF115" i="4"/>
  <c r="BQ9" i="1"/>
  <c r="A132" i="4"/>
  <c r="B132" i="4"/>
  <c r="C132" i="4"/>
  <c r="BS8" i="1"/>
  <c r="BT8" i="1"/>
  <c r="L132" i="4"/>
  <c r="M132" i="4"/>
  <c r="N132" i="4"/>
  <c r="W132" i="4"/>
  <c r="D132" i="4"/>
  <c r="O132" i="4"/>
  <c r="X132" i="4"/>
  <c r="E132" i="4"/>
  <c r="P132" i="4"/>
  <c r="Y132" i="4"/>
  <c r="F132" i="4"/>
  <c r="Q132" i="4"/>
  <c r="Z132" i="4"/>
  <c r="G132" i="4"/>
  <c r="R132" i="4"/>
  <c r="AA132" i="4"/>
  <c r="H132" i="4"/>
  <c r="S132" i="4"/>
  <c r="AB132" i="4"/>
  <c r="I132" i="4"/>
  <c r="T132" i="4"/>
  <c r="AC132" i="4"/>
  <c r="J132" i="4"/>
  <c r="U132" i="4"/>
  <c r="AD132" i="4"/>
  <c r="AE132" i="4"/>
  <c r="AF132" i="4"/>
  <c r="BU8" i="1"/>
  <c r="A149" i="4"/>
  <c r="B149" i="4"/>
  <c r="C149" i="4"/>
  <c r="BW7" i="1"/>
  <c r="BX7" i="1"/>
  <c r="L149" i="4"/>
  <c r="M149" i="4"/>
  <c r="N149" i="4"/>
  <c r="W149" i="4"/>
  <c r="D149" i="4"/>
  <c r="O149" i="4"/>
  <c r="X149" i="4"/>
  <c r="E149" i="4"/>
  <c r="P149" i="4"/>
  <c r="Y149" i="4"/>
  <c r="F149" i="4"/>
  <c r="Q149" i="4"/>
  <c r="Z149" i="4"/>
  <c r="G149" i="4"/>
  <c r="R149" i="4"/>
  <c r="AA149" i="4"/>
  <c r="H149" i="4"/>
  <c r="S149" i="4"/>
  <c r="AB149" i="4"/>
  <c r="I149" i="4"/>
  <c r="T149" i="4"/>
  <c r="AC149" i="4"/>
  <c r="J149" i="4"/>
  <c r="U149" i="4"/>
  <c r="AD149" i="4"/>
  <c r="AE149" i="4"/>
  <c r="AF149" i="4"/>
  <c r="BY7" i="1"/>
  <c r="BZ7" i="1"/>
  <c r="CA7" i="1"/>
  <c r="CB7" i="1"/>
  <c r="L167" i="4"/>
  <c r="M167" i="4"/>
  <c r="N167" i="4"/>
  <c r="W167" i="4"/>
  <c r="D167" i="4"/>
  <c r="O167" i="4"/>
  <c r="X167" i="4"/>
  <c r="E167" i="4"/>
  <c r="P167" i="4"/>
  <c r="Y167" i="4"/>
  <c r="F167" i="4"/>
  <c r="Q167" i="4"/>
  <c r="Z167" i="4"/>
  <c r="G167" i="4"/>
  <c r="R167" i="4"/>
  <c r="AA167" i="4"/>
  <c r="H167" i="4"/>
  <c r="S167" i="4"/>
  <c r="AB167" i="4"/>
  <c r="I167" i="4"/>
  <c r="T167" i="4"/>
  <c r="AC167" i="4"/>
  <c r="J167" i="4"/>
  <c r="U167" i="4"/>
  <c r="AD167" i="4"/>
  <c r="AE167" i="4"/>
  <c r="AF167" i="4"/>
  <c r="CC7" i="1"/>
  <c r="CD7" i="1"/>
  <c r="CE9" i="1"/>
  <c r="CF9" i="1"/>
  <c r="L187" i="4"/>
  <c r="M187" i="4"/>
  <c r="N187" i="4"/>
  <c r="AQ19" i="1"/>
  <c r="AR19" i="1"/>
  <c r="L17" i="4"/>
  <c r="M17" i="4"/>
  <c r="N17" i="4"/>
  <c r="W17" i="4"/>
  <c r="O17" i="4"/>
  <c r="X17" i="4"/>
  <c r="P17" i="4"/>
  <c r="Y17" i="4"/>
  <c r="Q17" i="4"/>
  <c r="Z17" i="4"/>
  <c r="R17" i="4"/>
  <c r="AA17" i="4"/>
  <c r="S17" i="4"/>
  <c r="AB17" i="4"/>
  <c r="T17" i="4"/>
  <c r="AC17" i="4"/>
  <c r="U17" i="4"/>
  <c r="AD17" i="4"/>
  <c r="AE17" i="4"/>
  <c r="AF17" i="4"/>
  <c r="AS19" i="1"/>
  <c r="A34" i="4"/>
  <c r="B34" i="4"/>
  <c r="C34" i="4"/>
  <c r="AU18" i="1"/>
  <c r="AV18" i="1"/>
  <c r="L34" i="4"/>
  <c r="M34" i="4"/>
  <c r="N34" i="4"/>
  <c r="W34" i="4"/>
  <c r="D34" i="4"/>
  <c r="O34" i="4"/>
  <c r="X34" i="4"/>
  <c r="E34" i="4"/>
  <c r="P34" i="4"/>
  <c r="Y34" i="4"/>
  <c r="F34" i="4"/>
  <c r="Q34" i="4"/>
  <c r="Z34" i="4"/>
  <c r="G34" i="4"/>
  <c r="R34" i="4"/>
  <c r="AA34" i="4"/>
  <c r="H34" i="4"/>
  <c r="S34" i="4"/>
  <c r="AB34" i="4"/>
  <c r="I34" i="4"/>
  <c r="T34" i="4"/>
  <c r="AC34" i="4"/>
  <c r="J34" i="4"/>
  <c r="U34" i="4"/>
  <c r="AD34" i="4"/>
  <c r="AE34" i="4"/>
  <c r="AF34" i="4"/>
  <c r="AW18" i="1"/>
  <c r="A51" i="4"/>
  <c r="B51" i="4"/>
  <c r="C51" i="4"/>
  <c r="AY17" i="1"/>
  <c r="AZ17" i="1"/>
  <c r="L51" i="4"/>
  <c r="M51" i="4"/>
  <c r="N51" i="4"/>
  <c r="W51" i="4"/>
  <c r="D51" i="4"/>
  <c r="O51" i="4"/>
  <c r="X51" i="4"/>
  <c r="E51" i="4"/>
  <c r="P51" i="4"/>
  <c r="Y51" i="4"/>
  <c r="F51" i="4"/>
  <c r="Q51" i="4"/>
  <c r="Z51" i="4"/>
  <c r="G51" i="4"/>
  <c r="R51" i="4"/>
  <c r="AA51" i="4"/>
  <c r="H51" i="4"/>
  <c r="S51" i="4"/>
  <c r="AB51" i="4"/>
  <c r="I51" i="4"/>
  <c r="T51" i="4"/>
  <c r="AC51" i="4"/>
  <c r="J51" i="4"/>
  <c r="U51" i="4"/>
  <c r="AD51" i="4"/>
  <c r="AE51" i="4"/>
  <c r="AF51" i="4"/>
  <c r="BA17" i="1"/>
  <c r="A68" i="4"/>
  <c r="B68" i="4"/>
  <c r="C68" i="4"/>
  <c r="BC16" i="1"/>
  <c r="BD16" i="1"/>
  <c r="L68" i="4"/>
  <c r="M68" i="4"/>
  <c r="N68" i="4"/>
  <c r="W68" i="4"/>
  <c r="D68" i="4"/>
  <c r="O68" i="4"/>
  <c r="X68" i="4"/>
  <c r="E68" i="4"/>
  <c r="P68" i="4"/>
  <c r="Y68" i="4"/>
  <c r="F68" i="4"/>
  <c r="Q68" i="4"/>
  <c r="Z68" i="4"/>
  <c r="G68" i="4"/>
  <c r="R68" i="4"/>
  <c r="AA68" i="4"/>
  <c r="H68" i="4"/>
  <c r="S68" i="4"/>
  <c r="AB68" i="4"/>
  <c r="I68" i="4"/>
  <c r="T68" i="4"/>
  <c r="AC68" i="4"/>
  <c r="J68" i="4"/>
  <c r="U68" i="4"/>
  <c r="AD68" i="4"/>
  <c r="AE68" i="4"/>
  <c r="AF68" i="4"/>
  <c r="BE16" i="1"/>
  <c r="A85" i="4"/>
  <c r="B85" i="4"/>
  <c r="C85" i="4"/>
  <c r="BG15" i="1"/>
  <c r="BH15" i="1"/>
  <c r="L85" i="4"/>
  <c r="M85" i="4"/>
  <c r="N85" i="4"/>
  <c r="W85" i="4"/>
  <c r="D85" i="4"/>
  <c r="O85" i="4"/>
  <c r="X85" i="4"/>
  <c r="E85" i="4"/>
  <c r="P85" i="4"/>
  <c r="Y85" i="4"/>
  <c r="F85" i="4"/>
  <c r="Q85" i="4"/>
  <c r="Z85" i="4"/>
  <c r="G85" i="4"/>
  <c r="R85" i="4"/>
  <c r="AA85" i="4"/>
  <c r="H85" i="4"/>
  <c r="S85" i="4"/>
  <c r="AB85" i="4"/>
  <c r="I85" i="4"/>
  <c r="T85" i="4"/>
  <c r="AC85" i="4"/>
  <c r="J85" i="4"/>
  <c r="U85" i="4"/>
  <c r="AD85" i="4"/>
  <c r="AE85" i="4"/>
  <c r="AF85" i="4"/>
  <c r="BI15" i="1"/>
  <c r="A102" i="4"/>
  <c r="B102" i="4"/>
  <c r="C102" i="4"/>
  <c r="BK14" i="1"/>
  <c r="BL14" i="1"/>
  <c r="L102" i="4"/>
  <c r="M102" i="4"/>
  <c r="N102" i="4"/>
  <c r="W102" i="4"/>
  <c r="D102" i="4"/>
  <c r="O102" i="4"/>
  <c r="X102" i="4"/>
  <c r="E102" i="4"/>
  <c r="P102" i="4"/>
  <c r="Y102" i="4"/>
  <c r="F102" i="4"/>
  <c r="Q102" i="4"/>
  <c r="Z102" i="4"/>
  <c r="G102" i="4"/>
  <c r="R102" i="4"/>
  <c r="AA102" i="4"/>
  <c r="H102" i="4"/>
  <c r="S102" i="4"/>
  <c r="AB102" i="4"/>
  <c r="I102" i="4"/>
  <c r="T102" i="4"/>
  <c r="AC102" i="4"/>
  <c r="J102" i="4"/>
  <c r="U102" i="4"/>
  <c r="AD102" i="4"/>
  <c r="AE102" i="4"/>
  <c r="AF102" i="4"/>
  <c r="BM14" i="1"/>
  <c r="A119" i="4"/>
  <c r="B119" i="4"/>
  <c r="C119" i="4"/>
  <c r="BO13" i="1"/>
  <c r="BP13" i="1"/>
  <c r="L119" i="4"/>
  <c r="M119" i="4"/>
  <c r="N119" i="4"/>
  <c r="W119" i="4"/>
  <c r="D119" i="4"/>
  <c r="O119" i="4"/>
  <c r="X119" i="4"/>
  <c r="E119" i="4"/>
  <c r="P119" i="4"/>
  <c r="Y119" i="4"/>
  <c r="F119" i="4"/>
  <c r="Q119" i="4"/>
  <c r="Z119" i="4"/>
  <c r="G119" i="4"/>
  <c r="R119" i="4"/>
  <c r="AA119" i="4"/>
  <c r="H119" i="4"/>
  <c r="S119" i="4"/>
  <c r="AB119" i="4"/>
  <c r="I119" i="4"/>
  <c r="T119" i="4"/>
  <c r="AC119" i="4"/>
  <c r="J119" i="4"/>
  <c r="U119" i="4"/>
  <c r="AD119" i="4"/>
  <c r="AE119" i="4"/>
  <c r="AF119" i="4"/>
  <c r="BQ13" i="1"/>
  <c r="A136" i="4"/>
  <c r="B136" i="4"/>
  <c r="C136" i="4"/>
  <c r="BS12" i="1"/>
  <c r="BT12" i="1"/>
  <c r="L136" i="4"/>
  <c r="M136" i="4"/>
  <c r="N136" i="4"/>
  <c r="W136" i="4"/>
  <c r="D136" i="4"/>
  <c r="O136" i="4"/>
  <c r="X136" i="4"/>
  <c r="E136" i="4"/>
  <c r="P136" i="4"/>
  <c r="Y136" i="4"/>
  <c r="F136" i="4"/>
  <c r="Q136" i="4"/>
  <c r="Z136" i="4"/>
  <c r="G136" i="4"/>
  <c r="R136" i="4"/>
  <c r="AA136" i="4"/>
  <c r="H136" i="4"/>
  <c r="S136" i="4"/>
  <c r="AB136" i="4"/>
  <c r="I136" i="4"/>
  <c r="T136" i="4"/>
  <c r="AC136" i="4"/>
  <c r="J136" i="4"/>
  <c r="U136" i="4"/>
  <c r="AD136" i="4"/>
  <c r="AE136" i="4"/>
  <c r="AF136" i="4"/>
  <c r="BU12" i="1"/>
  <c r="A153" i="4"/>
  <c r="B153" i="4"/>
  <c r="C153" i="4"/>
  <c r="BW11" i="1"/>
  <c r="BX11" i="1"/>
  <c r="L153" i="4"/>
  <c r="M153" i="4"/>
  <c r="N153" i="4"/>
  <c r="W153" i="4"/>
  <c r="D153" i="4"/>
  <c r="O153" i="4"/>
  <c r="X153" i="4"/>
  <c r="E153" i="4"/>
  <c r="P153" i="4"/>
  <c r="Y153" i="4"/>
  <c r="F153" i="4"/>
  <c r="Q153" i="4"/>
  <c r="Z153" i="4"/>
  <c r="G153" i="4"/>
  <c r="R153" i="4"/>
  <c r="AA153" i="4"/>
  <c r="H153" i="4"/>
  <c r="S153" i="4"/>
  <c r="AB153" i="4"/>
  <c r="I153" i="4"/>
  <c r="T153" i="4"/>
  <c r="AC153" i="4"/>
  <c r="J153" i="4"/>
  <c r="U153" i="4"/>
  <c r="AD153" i="4"/>
  <c r="AE153" i="4"/>
  <c r="AF153" i="4"/>
  <c r="BY11" i="1"/>
  <c r="A170" i="4"/>
  <c r="B170" i="4"/>
  <c r="C170" i="4"/>
  <c r="CA10" i="1"/>
  <c r="CB10" i="1"/>
  <c r="L170" i="4"/>
  <c r="M170" i="4"/>
  <c r="N170" i="4"/>
  <c r="W170" i="4"/>
  <c r="D170" i="4"/>
  <c r="O170" i="4"/>
  <c r="X170" i="4"/>
  <c r="E170" i="4"/>
  <c r="P170" i="4"/>
  <c r="Y170" i="4"/>
  <c r="F170" i="4"/>
  <c r="Q170" i="4"/>
  <c r="Z170" i="4"/>
  <c r="G170" i="4"/>
  <c r="R170" i="4"/>
  <c r="AA170" i="4"/>
  <c r="H170" i="4"/>
  <c r="S170" i="4"/>
  <c r="AB170" i="4"/>
  <c r="I170" i="4"/>
  <c r="T170" i="4"/>
  <c r="AC170" i="4"/>
  <c r="J170" i="4"/>
  <c r="U170" i="4"/>
  <c r="AD170" i="4"/>
  <c r="AE170" i="4"/>
  <c r="AF170" i="4"/>
  <c r="CC10" i="1"/>
  <c r="A187" i="4"/>
  <c r="B187" i="4"/>
  <c r="C187" i="4"/>
  <c r="W187" i="4"/>
  <c r="O187" i="4"/>
  <c r="D187" i="4"/>
  <c r="X187" i="4"/>
  <c r="P187" i="4"/>
  <c r="E187" i="4"/>
  <c r="Y187" i="4"/>
  <c r="Q187" i="4"/>
  <c r="F187" i="4"/>
  <c r="Z187" i="4"/>
  <c r="R187" i="4"/>
  <c r="G187" i="4"/>
  <c r="AA187" i="4"/>
  <c r="S187" i="4"/>
  <c r="H187" i="4"/>
  <c r="AB187" i="4"/>
  <c r="T187" i="4"/>
  <c r="I187" i="4"/>
  <c r="AC187" i="4"/>
  <c r="U187" i="4"/>
  <c r="J187" i="4"/>
  <c r="AD187" i="4"/>
  <c r="AE187" i="4"/>
  <c r="AF187" i="4"/>
  <c r="CG9" i="1"/>
  <c r="A204" i="4"/>
  <c r="B204" i="4"/>
  <c r="C204" i="4"/>
  <c r="A15" i="4"/>
  <c r="B15" i="4"/>
  <c r="C15" i="4"/>
  <c r="AQ17" i="1"/>
  <c r="AR17" i="1"/>
  <c r="L15" i="4"/>
  <c r="M15" i="4"/>
  <c r="N15" i="4"/>
  <c r="W15" i="4"/>
  <c r="D15" i="4"/>
  <c r="O15" i="4"/>
  <c r="X15" i="4"/>
  <c r="E15" i="4"/>
  <c r="P15" i="4"/>
  <c r="Y15" i="4"/>
  <c r="F15" i="4"/>
  <c r="Q15" i="4"/>
  <c r="Z15" i="4"/>
  <c r="G15" i="4"/>
  <c r="R15" i="4"/>
  <c r="AA15" i="4"/>
  <c r="H15" i="4"/>
  <c r="S15" i="4"/>
  <c r="AB15" i="4"/>
  <c r="I15" i="4"/>
  <c r="T15" i="4"/>
  <c r="AC15" i="4"/>
  <c r="J15" i="4"/>
  <c r="U15" i="4"/>
  <c r="AD15" i="4"/>
  <c r="AE15" i="4"/>
  <c r="AF15" i="4"/>
  <c r="AS17" i="1"/>
  <c r="A32" i="4"/>
  <c r="B32" i="4"/>
  <c r="C32" i="4"/>
  <c r="AU16" i="1"/>
  <c r="AV16" i="1"/>
  <c r="L32" i="4"/>
  <c r="M32" i="4"/>
  <c r="N32" i="4"/>
  <c r="W32" i="4"/>
  <c r="D32" i="4"/>
  <c r="O32" i="4"/>
  <c r="X32" i="4"/>
  <c r="E32" i="4"/>
  <c r="P32" i="4"/>
  <c r="Y32" i="4"/>
  <c r="F32" i="4"/>
  <c r="Q32" i="4"/>
  <c r="Z32" i="4"/>
  <c r="G32" i="4"/>
  <c r="R32" i="4"/>
  <c r="AA32" i="4"/>
  <c r="H32" i="4"/>
  <c r="S32" i="4"/>
  <c r="AB32" i="4"/>
  <c r="I32" i="4"/>
  <c r="T32" i="4"/>
  <c r="AC32" i="4"/>
  <c r="J32" i="4"/>
  <c r="U32" i="4"/>
  <c r="AD32" i="4"/>
  <c r="AE32" i="4"/>
  <c r="AF32" i="4"/>
  <c r="AW16" i="1"/>
  <c r="A49" i="4"/>
  <c r="B49" i="4"/>
  <c r="C49" i="4"/>
  <c r="AY15" i="1"/>
  <c r="AZ15" i="1"/>
  <c r="L49" i="4"/>
  <c r="M49" i="4"/>
  <c r="N49" i="4"/>
  <c r="W49" i="4"/>
  <c r="D49" i="4"/>
  <c r="O49" i="4"/>
  <c r="X49" i="4"/>
  <c r="E49" i="4"/>
  <c r="P49" i="4"/>
  <c r="Y49" i="4"/>
  <c r="F49" i="4"/>
  <c r="Q49" i="4"/>
  <c r="Z49" i="4"/>
  <c r="G49" i="4"/>
  <c r="R49" i="4"/>
  <c r="AA49" i="4"/>
  <c r="H49" i="4"/>
  <c r="S49" i="4"/>
  <c r="AB49" i="4"/>
  <c r="I49" i="4"/>
  <c r="T49" i="4"/>
  <c r="AC49" i="4"/>
  <c r="J49" i="4"/>
  <c r="U49" i="4"/>
  <c r="AD49" i="4"/>
  <c r="AE49" i="4"/>
  <c r="AF49" i="4"/>
  <c r="BA15" i="1"/>
  <c r="A66" i="4"/>
  <c r="B66" i="4"/>
  <c r="C66" i="4"/>
  <c r="BC14" i="1"/>
  <c r="BD14" i="1"/>
  <c r="L66" i="4"/>
  <c r="M66" i="4"/>
  <c r="N66" i="4"/>
  <c r="W66" i="4"/>
  <c r="D66" i="4"/>
  <c r="O66" i="4"/>
  <c r="X66" i="4"/>
  <c r="E66" i="4"/>
  <c r="P66" i="4"/>
  <c r="Y66" i="4"/>
  <c r="F66" i="4"/>
  <c r="Q66" i="4"/>
  <c r="Z66" i="4"/>
  <c r="G66" i="4"/>
  <c r="R66" i="4"/>
  <c r="AA66" i="4"/>
  <c r="H66" i="4"/>
  <c r="S66" i="4"/>
  <c r="AB66" i="4"/>
  <c r="I66" i="4"/>
  <c r="T66" i="4"/>
  <c r="AC66" i="4"/>
  <c r="J66" i="4"/>
  <c r="U66" i="4"/>
  <c r="AD66" i="4"/>
  <c r="AE66" i="4"/>
  <c r="AF66" i="4"/>
  <c r="BE14" i="1"/>
  <c r="A83" i="4"/>
  <c r="B83" i="4"/>
  <c r="C83" i="4"/>
  <c r="BG13" i="1"/>
  <c r="BH13" i="1"/>
  <c r="L83" i="4"/>
  <c r="M83" i="4"/>
  <c r="N83" i="4"/>
  <c r="W83" i="4"/>
  <c r="D83" i="4"/>
  <c r="O83" i="4"/>
  <c r="X83" i="4"/>
  <c r="E83" i="4"/>
  <c r="P83" i="4"/>
  <c r="Y83" i="4"/>
  <c r="F83" i="4"/>
  <c r="Q83" i="4"/>
  <c r="Z83" i="4"/>
  <c r="G83" i="4"/>
  <c r="R83" i="4"/>
  <c r="AA83" i="4"/>
  <c r="H83" i="4"/>
  <c r="S83" i="4"/>
  <c r="AB83" i="4"/>
  <c r="I83" i="4"/>
  <c r="T83" i="4"/>
  <c r="AC83" i="4"/>
  <c r="J83" i="4"/>
  <c r="U83" i="4"/>
  <c r="AD83" i="4"/>
  <c r="AE83" i="4"/>
  <c r="AF83" i="4"/>
  <c r="BI13" i="1"/>
  <c r="A100" i="4"/>
  <c r="B100" i="4"/>
  <c r="C100" i="4"/>
  <c r="BK12" i="1"/>
  <c r="BL12" i="1"/>
  <c r="L100" i="4"/>
  <c r="M100" i="4"/>
  <c r="N100" i="4"/>
  <c r="W100" i="4"/>
  <c r="D100" i="4"/>
  <c r="O100" i="4"/>
  <c r="X100" i="4"/>
  <c r="E100" i="4"/>
  <c r="P100" i="4"/>
  <c r="Y100" i="4"/>
  <c r="F100" i="4"/>
  <c r="Q100" i="4"/>
  <c r="Z100" i="4"/>
  <c r="G100" i="4"/>
  <c r="R100" i="4"/>
  <c r="AA100" i="4"/>
  <c r="H100" i="4"/>
  <c r="S100" i="4"/>
  <c r="AB100" i="4"/>
  <c r="I100" i="4"/>
  <c r="T100" i="4"/>
  <c r="AC100" i="4"/>
  <c r="J100" i="4"/>
  <c r="U100" i="4"/>
  <c r="AD100" i="4"/>
  <c r="AE100" i="4"/>
  <c r="AF100" i="4"/>
  <c r="BM12" i="1"/>
  <c r="A117" i="4"/>
  <c r="B117" i="4"/>
  <c r="C117" i="4"/>
  <c r="BO11" i="1"/>
  <c r="BP11" i="1"/>
  <c r="L117" i="4"/>
  <c r="M117" i="4"/>
  <c r="N117" i="4"/>
  <c r="W117" i="4"/>
  <c r="D117" i="4"/>
  <c r="O117" i="4"/>
  <c r="X117" i="4"/>
  <c r="E117" i="4"/>
  <c r="P117" i="4"/>
  <c r="Y117" i="4"/>
  <c r="F117" i="4"/>
  <c r="Q117" i="4"/>
  <c r="Z117" i="4"/>
  <c r="G117" i="4"/>
  <c r="R117" i="4"/>
  <c r="AA117" i="4"/>
  <c r="H117" i="4"/>
  <c r="S117" i="4"/>
  <c r="AB117" i="4"/>
  <c r="I117" i="4"/>
  <c r="T117" i="4"/>
  <c r="AC117" i="4"/>
  <c r="J117" i="4"/>
  <c r="U117" i="4"/>
  <c r="AD117" i="4"/>
  <c r="AE117" i="4"/>
  <c r="AF117" i="4"/>
  <c r="BQ11" i="1"/>
  <c r="A134" i="4"/>
  <c r="B134" i="4"/>
  <c r="C134" i="4"/>
  <c r="BS10" i="1"/>
  <c r="BT10" i="1"/>
  <c r="L134" i="4"/>
  <c r="M134" i="4"/>
  <c r="N134" i="4"/>
  <c r="W134" i="4"/>
  <c r="D134" i="4"/>
  <c r="O134" i="4"/>
  <c r="X134" i="4"/>
  <c r="E134" i="4"/>
  <c r="P134" i="4"/>
  <c r="Y134" i="4"/>
  <c r="F134" i="4"/>
  <c r="Q134" i="4"/>
  <c r="Z134" i="4"/>
  <c r="G134" i="4"/>
  <c r="R134" i="4"/>
  <c r="AA134" i="4"/>
  <c r="H134" i="4"/>
  <c r="S134" i="4"/>
  <c r="AB134" i="4"/>
  <c r="I134" i="4"/>
  <c r="T134" i="4"/>
  <c r="AC134" i="4"/>
  <c r="J134" i="4"/>
  <c r="U134" i="4"/>
  <c r="AD134" i="4"/>
  <c r="AE134" i="4"/>
  <c r="AF134" i="4"/>
  <c r="BU10" i="1"/>
  <c r="A151" i="4"/>
  <c r="B151" i="4"/>
  <c r="C151" i="4"/>
  <c r="BW9" i="1"/>
  <c r="BX9" i="1"/>
  <c r="L151" i="4"/>
  <c r="M151" i="4"/>
  <c r="N151" i="4"/>
  <c r="W151" i="4"/>
  <c r="D151" i="4"/>
  <c r="O151" i="4"/>
  <c r="X151" i="4"/>
  <c r="E151" i="4"/>
  <c r="P151" i="4"/>
  <c r="Y151" i="4"/>
  <c r="F151" i="4"/>
  <c r="Q151" i="4"/>
  <c r="Z151" i="4"/>
  <c r="G151" i="4"/>
  <c r="R151" i="4"/>
  <c r="AA151" i="4"/>
  <c r="H151" i="4"/>
  <c r="S151" i="4"/>
  <c r="AB151" i="4"/>
  <c r="I151" i="4"/>
  <c r="T151" i="4"/>
  <c r="AC151" i="4"/>
  <c r="J151" i="4"/>
  <c r="U151" i="4"/>
  <c r="AD151" i="4"/>
  <c r="AE151" i="4"/>
  <c r="AF151" i="4"/>
  <c r="BY9" i="1"/>
  <c r="A168" i="4"/>
  <c r="B168" i="4"/>
  <c r="C168" i="4"/>
  <c r="CA8" i="1"/>
  <c r="CB8" i="1"/>
  <c r="L168" i="4"/>
  <c r="M168" i="4"/>
  <c r="N168" i="4"/>
  <c r="W168" i="4"/>
  <c r="D168" i="4"/>
  <c r="O168" i="4"/>
  <c r="X168" i="4"/>
  <c r="E168" i="4"/>
  <c r="P168" i="4"/>
  <c r="Y168" i="4"/>
  <c r="F168" i="4"/>
  <c r="Q168" i="4"/>
  <c r="Z168" i="4"/>
  <c r="G168" i="4"/>
  <c r="R168" i="4"/>
  <c r="AA168" i="4"/>
  <c r="H168" i="4"/>
  <c r="S168" i="4"/>
  <c r="AB168" i="4"/>
  <c r="I168" i="4"/>
  <c r="T168" i="4"/>
  <c r="AC168" i="4"/>
  <c r="J168" i="4"/>
  <c r="U168" i="4"/>
  <c r="AD168" i="4"/>
  <c r="AE168" i="4"/>
  <c r="AF168" i="4"/>
  <c r="CC8" i="1"/>
  <c r="A185" i="4"/>
  <c r="B185" i="4"/>
  <c r="C185" i="4"/>
  <c r="CE7" i="1"/>
  <c r="CF7" i="1"/>
  <c r="L185" i="4"/>
  <c r="M185" i="4"/>
  <c r="N185" i="4"/>
  <c r="W185" i="4"/>
  <c r="D185" i="4"/>
  <c r="O185" i="4"/>
  <c r="X185" i="4"/>
  <c r="E185" i="4"/>
  <c r="P185" i="4"/>
  <c r="Y185" i="4"/>
  <c r="F185" i="4"/>
  <c r="Q185" i="4"/>
  <c r="Z185" i="4"/>
  <c r="G185" i="4"/>
  <c r="R185" i="4"/>
  <c r="AA185" i="4"/>
  <c r="H185" i="4"/>
  <c r="S185" i="4"/>
  <c r="AB185" i="4"/>
  <c r="I185" i="4"/>
  <c r="T185" i="4"/>
  <c r="AC185" i="4"/>
  <c r="J185" i="4"/>
  <c r="U185" i="4"/>
  <c r="AD185" i="4"/>
  <c r="AE185" i="4"/>
  <c r="AF185" i="4"/>
  <c r="CG7" i="1"/>
  <c r="CH7" i="1"/>
  <c r="CI8" i="1"/>
  <c r="CJ8" i="1"/>
  <c r="L204" i="4"/>
  <c r="M204" i="4"/>
  <c r="N204" i="4"/>
  <c r="W204" i="4"/>
  <c r="D204" i="4"/>
  <c r="O204" i="4"/>
  <c r="X204" i="4"/>
  <c r="E204" i="4"/>
  <c r="P204" i="4"/>
  <c r="Y204" i="4"/>
  <c r="F204" i="4"/>
  <c r="Q204" i="4"/>
  <c r="Z204" i="4"/>
  <c r="G204" i="4"/>
  <c r="R204" i="4"/>
  <c r="AA204" i="4"/>
  <c r="H204" i="4"/>
  <c r="S204" i="4"/>
  <c r="AB204" i="4"/>
  <c r="I204" i="4"/>
  <c r="T204" i="4"/>
  <c r="AC204" i="4"/>
  <c r="J204" i="4"/>
  <c r="U204" i="4"/>
  <c r="AD204" i="4"/>
  <c r="AE204" i="4"/>
  <c r="AF204" i="4"/>
  <c r="CK8" i="1"/>
  <c r="A221" i="4"/>
  <c r="B221" i="4"/>
  <c r="C221" i="4"/>
  <c r="A16" i="4"/>
  <c r="B16" i="4"/>
  <c r="C16" i="4"/>
  <c r="AQ18" i="1"/>
  <c r="AR18" i="1"/>
  <c r="L16" i="4"/>
  <c r="M16" i="4"/>
  <c r="N16" i="4"/>
  <c r="W16" i="4"/>
  <c r="D16" i="4"/>
  <c r="O16" i="4"/>
  <c r="X16" i="4"/>
  <c r="E16" i="4"/>
  <c r="P16" i="4"/>
  <c r="Y16" i="4"/>
  <c r="F16" i="4"/>
  <c r="Q16" i="4"/>
  <c r="Z16" i="4"/>
  <c r="G16" i="4"/>
  <c r="R16" i="4"/>
  <c r="AA16" i="4"/>
  <c r="H16" i="4"/>
  <c r="S16" i="4"/>
  <c r="AB16" i="4"/>
  <c r="I16" i="4"/>
  <c r="T16" i="4"/>
  <c r="AC16" i="4"/>
  <c r="J16" i="4"/>
  <c r="U16" i="4"/>
  <c r="AD16" i="4"/>
  <c r="AE16" i="4"/>
  <c r="AF16" i="4"/>
  <c r="AS18" i="1"/>
  <c r="A33" i="4"/>
  <c r="B33" i="4"/>
  <c r="C33" i="4"/>
  <c r="AU17" i="1"/>
  <c r="AV17" i="1"/>
  <c r="L33" i="4"/>
  <c r="M33" i="4"/>
  <c r="N33" i="4"/>
  <c r="W33" i="4"/>
  <c r="D33" i="4"/>
  <c r="O33" i="4"/>
  <c r="X33" i="4"/>
  <c r="E33" i="4"/>
  <c r="P33" i="4"/>
  <c r="Y33" i="4"/>
  <c r="F33" i="4"/>
  <c r="Q33" i="4"/>
  <c r="Z33" i="4"/>
  <c r="G33" i="4"/>
  <c r="R33" i="4"/>
  <c r="AA33" i="4"/>
  <c r="H33" i="4"/>
  <c r="S33" i="4"/>
  <c r="AB33" i="4"/>
  <c r="I33" i="4"/>
  <c r="T33" i="4"/>
  <c r="AC33" i="4"/>
  <c r="J33" i="4"/>
  <c r="U33" i="4"/>
  <c r="AD33" i="4"/>
  <c r="AE33" i="4"/>
  <c r="AF33" i="4"/>
  <c r="AW17" i="1"/>
  <c r="A50" i="4"/>
  <c r="B50" i="4"/>
  <c r="C50" i="4"/>
  <c r="AY16" i="1"/>
  <c r="AZ16" i="1"/>
  <c r="L50" i="4"/>
  <c r="M50" i="4"/>
  <c r="N50" i="4"/>
  <c r="W50" i="4"/>
  <c r="D50" i="4"/>
  <c r="O50" i="4"/>
  <c r="X50" i="4"/>
  <c r="E50" i="4"/>
  <c r="P50" i="4"/>
  <c r="Y50" i="4"/>
  <c r="F50" i="4"/>
  <c r="Q50" i="4"/>
  <c r="Z50" i="4"/>
  <c r="G50" i="4"/>
  <c r="R50" i="4"/>
  <c r="AA50" i="4"/>
  <c r="H50" i="4"/>
  <c r="S50" i="4"/>
  <c r="AB50" i="4"/>
  <c r="I50" i="4"/>
  <c r="T50" i="4"/>
  <c r="AC50" i="4"/>
  <c r="J50" i="4"/>
  <c r="U50" i="4"/>
  <c r="AD50" i="4"/>
  <c r="AE50" i="4"/>
  <c r="AF50" i="4"/>
  <c r="BA16" i="1"/>
  <c r="A67" i="4"/>
  <c r="B67" i="4"/>
  <c r="C67" i="4"/>
  <c r="BC15" i="1"/>
  <c r="BD15" i="1"/>
  <c r="L67" i="4"/>
  <c r="M67" i="4"/>
  <c r="N67" i="4"/>
  <c r="W67" i="4"/>
  <c r="D67" i="4"/>
  <c r="O67" i="4"/>
  <c r="X67" i="4"/>
  <c r="E67" i="4"/>
  <c r="P67" i="4"/>
  <c r="Y67" i="4"/>
  <c r="F67" i="4"/>
  <c r="Q67" i="4"/>
  <c r="Z67" i="4"/>
  <c r="G67" i="4"/>
  <c r="R67" i="4"/>
  <c r="AA67" i="4"/>
  <c r="H67" i="4"/>
  <c r="S67" i="4"/>
  <c r="AB67" i="4"/>
  <c r="I67" i="4"/>
  <c r="T67" i="4"/>
  <c r="AC67" i="4"/>
  <c r="J67" i="4"/>
  <c r="U67" i="4"/>
  <c r="AD67" i="4"/>
  <c r="AE67" i="4"/>
  <c r="AF67" i="4"/>
  <c r="BE15" i="1"/>
  <c r="A84" i="4"/>
  <c r="B84" i="4"/>
  <c r="C84" i="4"/>
  <c r="BG14" i="1"/>
  <c r="BH14" i="1"/>
  <c r="L84" i="4"/>
  <c r="M84" i="4"/>
  <c r="N84" i="4"/>
  <c r="W84" i="4"/>
  <c r="D84" i="4"/>
  <c r="O84" i="4"/>
  <c r="X84" i="4"/>
  <c r="E84" i="4"/>
  <c r="P84" i="4"/>
  <c r="Y84" i="4"/>
  <c r="F84" i="4"/>
  <c r="Q84" i="4"/>
  <c r="Z84" i="4"/>
  <c r="G84" i="4"/>
  <c r="R84" i="4"/>
  <c r="AA84" i="4"/>
  <c r="H84" i="4"/>
  <c r="S84" i="4"/>
  <c r="AB84" i="4"/>
  <c r="I84" i="4"/>
  <c r="T84" i="4"/>
  <c r="AC84" i="4"/>
  <c r="J84" i="4"/>
  <c r="U84" i="4"/>
  <c r="AD84" i="4"/>
  <c r="AE84" i="4"/>
  <c r="AF84" i="4"/>
  <c r="BI14" i="1"/>
  <c r="A101" i="4"/>
  <c r="B101" i="4"/>
  <c r="C101" i="4"/>
  <c r="BK13" i="1"/>
  <c r="BL13" i="1"/>
  <c r="L101" i="4"/>
  <c r="M101" i="4"/>
  <c r="N101" i="4"/>
  <c r="W101" i="4"/>
  <c r="D101" i="4"/>
  <c r="O101" i="4"/>
  <c r="X101" i="4"/>
  <c r="E101" i="4"/>
  <c r="P101" i="4"/>
  <c r="Y101" i="4"/>
  <c r="F101" i="4"/>
  <c r="Q101" i="4"/>
  <c r="Z101" i="4"/>
  <c r="G101" i="4"/>
  <c r="R101" i="4"/>
  <c r="AA101" i="4"/>
  <c r="H101" i="4"/>
  <c r="S101" i="4"/>
  <c r="AB101" i="4"/>
  <c r="I101" i="4"/>
  <c r="T101" i="4"/>
  <c r="AC101" i="4"/>
  <c r="J101" i="4"/>
  <c r="U101" i="4"/>
  <c r="AD101" i="4"/>
  <c r="AE101" i="4"/>
  <c r="AF101" i="4"/>
  <c r="BM13" i="1"/>
  <c r="A118" i="4"/>
  <c r="B118" i="4"/>
  <c r="C118" i="4"/>
  <c r="BO12" i="1"/>
  <c r="BP12" i="1"/>
  <c r="L118" i="4"/>
  <c r="M118" i="4"/>
  <c r="N118" i="4"/>
  <c r="W118" i="4"/>
  <c r="D118" i="4"/>
  <c r="O118" i="4"/>
  <c r="X118" i="4"/>
  <c r="E118" i="4"/>
  <c r="P118" i="4"/>
  <c r="Y118" i="4"/>
  <c r="F118" i="4"/>
  <c r="Q118" i="4"/>
  <c r="Z118" i="4"/>
  <c r="G118" i="4"/>
  <c r="R118" i="4"/>
  <c r="AA118" i="4"/>
  <c r="H118" i="4"/>
  <c r="S118" i="4"/>
  <c r="AB118" i="4"/>
  <c r="I118" i="4"/>
  <c r="T118" i="4"/>
  <c r="AC118" i="4"/>
  <c r="J118" i="4"/>
  <c r="U118" i="4"/>
  <c r="AD118" i="4"/>
  <c r="AE118" i="4"/>
  <c r="AF118" i="4"/>
  <c r="BQ12" i="1"/>
  <c r="A135" i="4"/>
  <c r="B135" i="4"/>
  <c r="C135" i="4"/>
  <c r="BS11" i="1"/>
  <c r="BT11" i="1"/>
  <c r="L135" i="4"/>
  <c r="M135" i="4"/>
  <c r="N135" i="4"/>
  <c r="W135" i="4"/>
  <c r="D135" i="4"/>
  <c r="O135" i="4"/>
  <c r="X135" i="4"/>
  <c r="E135" i="4"/>
  <c r="P135" i="4"/>
  <c r="Y135" i="4"/>
  <c r="F135" i="4"/>
  <c r="Q135" i="4"/>
  <c r="Z135" i="4"/>
  <c r="G135" i="4"/>
  <c r="R135" i="4"/>
  <c r="AA135" i="4"/>
  <c r="H135" i="4"/>
  <c r="S135" i="4"/>
  <c r="AB135" i="4"/>
  <c r="I135" i="4"/>
  <c r="T135" i="4"/>
  <c r="AC135" i="4"/>
  <c r="J135" i="4"/>
  <c r="U135" i="4"/>
  <c r="AD135" i="4"/>
  <c r="AE135" i="4"/>
  <c r="AF135" i="4"/>
  <c r="BU11" i="1"/>
  <c r="A152" i="4"/>
  <c r="B152" i="4"/>
  <c r="C152" i="4"/>
  <c r="BW10" i="1"/>
  <c r="BX10" i="1"/>
  <c r="L152" i="4"/>
  <c r="M152" i="4"/>
  <c r="N152" i="4"/>
  <c r="W152" i="4"/>
  <c r="D152" i="4"/>
  <c r="O152" i="4"/>
  <c r="X152" i="4"/>
  <c r="E152" i="4"/>
  <c r="P152" i="4"/>
  <c r="Y152" i="4"/>
  <c r="F152" i="4"/>
  <c r="Q152" i="4"/>
  <c r="Z152" i="4"/>
  <c r="G152" i="4"/>
  <c r="R152" i="4"/>
  <c r="AA152" i="4"/>
  <c r="H152" i="4"/>
  <c r="S152" i="4"/>
  <c r="AB152" i="4"/>
  <c r="I152" i="4"/>
  <c r="T152" i="4"/>
  <c r="AC152" i="4"/>
  <c r="J152" i="4"/>
  <c r="U152" i="4"/>
  <c r="AD152" i="4"/>
  <c r="AE152" i="4"/>
  <c r="AF152" i="4"/>
  <c r="BY10" i="1"/>
  <c r="A169" i="4"/>
  <c r="B169" i="4"/>
  <c r="C169" i="4"/>
  <c r="CA9" i="1"/>
  <c r="CB9" i="1"/>
  <c r="L169" i="4"/>
  <c r="M169" i="4"/>
  <c r="N169" i="4"/>
  <c r="W169" i="4"/>
  <c r="D169" i="4"/>
  <c r="O169" i="4"/>
  <c r="X169" i="4"/>
  <c r="E169" i="4"/>
  <c r="P169" i="4"/>
  <c r="Y169" i="4"/>
  <c r="F169" i="4"/>
  <c r="Q169" i="4"/>
  <c r="Z169" i="4"/>
  <c r="G169" i="4"/>
  <c r="R169" i="4"/>
  <c r="AA169" i="4"/>
  <c r="H169" i="4"/>
  <c r="S169" i="4"/>
  <c r="AB169" i="4"/>
  <c r="I169" i="4"/>
  <c r="T169" i="4"/>
  <c r="AC169" i="4"/>
  <c r="J169" i="4"/>
  <c r="U169" i="4"/>
  <c r="AD169" i="4"/>
  <c r="AE169" i="4"/>
  <c r="AF169" i="4"/>
  <c r="CC9" i="1"/>
  <c r="A186" i="4"/>
  <c r="B186" i="4"/>
  <c r="C186" i="4"/>
  <c r="CE8" i="1"/>
  <c r="CF8" i="1"/>
  <c r="L186" i="4"/>
  <c r="M186" i="4"/>
  <c r="N186" i="4"/>
  <c r="W186" i="4"/>
  <c r="D186" i="4"/>
  <c r="O186" i="4"/>
  <c r="X186" i="4"/>
  <c r="E186" i="4"/>
  <c r="P186" i="4"/>
  <c r="Y186" i="4"/>
  <c r="F186" i="4"/>
  <c r="Q186" i="4"/>
  <c r="Z186" i="4"/>
  <c r="G186" i="4"/>
  <c r="R186" i="4"/>
  <c r="AA186" i="4"/>
  <c r="H186" i="4"/>
  <c r="S186" i="4"/>
  <c r="AB186" i="4"/>
  <c r="I186" i="4"/>
  <c r="T186" i="4"/>
  <c r="AC186" i="4"/>
  <c r="J186" i="4"/>
  <c r="U186" i="4"/>
  <c r="AD186" i="4"/>
  <c r="AE186" i="4"/>
  <c r="AF186" i="4"/>
  <c r="CG8" i="1"/>
  <c r="A203" i="4"/>
  <c r="B203" i="4"/>
  <c r="C203" i="4"/>
  <c r="CI7" i="1"/>
  <c r="CJ7" i="1"/>
  <c r="L203" i="4"/>
  <c r="M203" i="4"/>
  <c r="N203" i="4"/>
  <c r="W203" i="4"/>
  <c r="D203" i="4"/>
  <c r="O203" i="4"/>
  <c r="X203" i="4"/>
  <c r="E203" i="4"/>
  <c r="P203" i="4"/>
  <c r="Y203" i="4"/>
  <c r="F203" i="4"/>
  <c r="Q203" i="4"/>
  <c r="Z203" i="4"/>
  <c r="G203" i="4"/>
  <c r="R203" i="4"/>
  <c r="AA203" i="4"/>
  <c r="H203" i="4"/>
  <c r="S203" i="4"/>
  <c r="AB203" i="4"/>
  <c r="I203" i="4"/>
  <c r="T203" i="4"/>
  <c r="AC203" i="4"/>
  <c r="J203" i="4"/>
  <c r="U203" i="4"/>
  <c r="AD203" i="4"/>
  <c r="AE203" i="4"/>
  <c r="AF203" i="4"/>
  <c r="CK7" i="1"/>
  <c r="CL7" i="1"/>
  <c r="CM7" i="1"/>
  <c r="CN7" i="1"/>
  <c r="L221" i="4"/>
  <c r="M221" i="4"/>
  <c r="N221" i="4"/>
  <c r="W221" i="4"/>
  <c r="D221" i="4"/>
  <c r="O221" i="4"/>
  <c r="X221" i="4"/>
  <c r="E221" i="4"/>
  <c r="P221" i="4"/>
  <c r="Y221" i="4"/>
  <c r="F221" i="4"/>
  <c r="Q221" i="4"/>
  <c r="Z221" i="4"/>
  <c r="G221" i="4"/>
  <c r="R221" i="4"/>
  <c r="AA221" i="4"/>
  <c r="H221" i="4"/>
  <c r="S221" i="4"/>
  <c r="AB221" i="4"/>
  <c r="I221" i="4"/>
  <c r="T221" i="4"/>
  <c r="AC221" i="4"/>
  <c r="J221" i="4"/>
  <c r="U221" i="4"/>
  <c r="AD221" i="4"/>
  <c r="AE221" i="4"/>
  <c r="AF221" i="4"/>
  <c r="CO7" i="1"/>
  <c r="AH22" i="1"/>
  <c r="AH52" i="1"/>
  <c r="AI52" i="1"/>
  <c r="CE10" i="1"/>
  <c r="CF10" i="1"/>
  <c r="L188" i="4"/>
  <c r="M188" i="4"/>
  <c r="N188" i="4"/>
  <c r="AU19" i="1"/>
  <c r="AV19" i="1"/>
  <c r="L35" i="4"/>
  <c r="M35" i="4"/>
  <c r="N35" i="4"/>
  <c r="W35" i="4"/>
  <c r="O35" i="4"/>
  <c r="X35" i="4"/>
  <c r="P35" i="4"/>
  <c r="Y35" i="4"/>
  <c r="Q35" i="4"/>
  <c r="Z35" i="4"/>
  <c r="R35" i="4"/>
  <c r="AA35" i="4"/>
  <c r="S35" i="4"/>
  <c r="AB35" i="4"/>
  <c r="T35" i="4"/>
  <c r="AC35" i="4"/>
  <c r="U35" i="4"/>
  <c r="AD35" i="4"/>
  <c r="AE35" i="4"/>
  <c r="AF35" i="4"/>
  <c r="AW19" i="1"/>
  <c r="A52" i="4"/>
  <c r="B52" i="4"/>
  <c r="C52" i="4"/>
  <c r="AY18" i="1"/>
  <c r="AZ18" i="1"/>
  <c r="L52" i="4"/>
  <c r="M52" i="4"/>
  <c r="N52" i="4"/>
  <c r="W52" i="4"/>
  <c r="D52" i="4"/>
  <c r="O52" i="4"/>
  <c r="X52" i="4"/>
  <c r="E52" i="4"/>
  <c r="P52" i="4"/>
  <c r="Y52" i="4"/>
  <c r="F52" i="4"/>
  <c r="Q52" i="4"/>
  <c r="Z52" i="4"/>
  <c r="G52" i="4"/>
  <c r="R52" i="4"/>
  <c r="AA52" i="4"/>
  <c r="H52" i="4"/>
  <c r="S52" i="4"/>
  <c r="AB52" i="4"/>
  <c r="I52" i="4"/>
  <c r="T52" i="4"/>
  <c r="AC52" i="4"/>
  <c r="J52" i="4"/>
  <c r="U52" i="4"/>
  <c r="AD52" i="4"/>
  <c r="AE52" i="4"/>
  <c r="AF52" i="4"/>
  <c r="BA18" i="1"/>
  <c r="A69" i="4"/>
  <c r="B69" i="4"/>
  <c r="C69" i="4"/>
  <c r="BC17" i="1"/>
  <c r="BD17" i="1"/>
  <c r="L69" i="4"/>
  <c r="M69" i="4"/>
  <c r="N69" i="4"/>
  <c r="W69" i="4"/>
  <c r="D69" i="4"/>
  <c r="O69" i="4"/>
  <c r="X69" i="4"/>
  <c r="E69" i="4"/>
  <c r="P69" i="4"/>
  <c r="Y69" i="4"/>
  <c r="F69" i="4"/>
  <c r="Q69" i="4"/>
  <c r="Z69" i="4"/>
  <c r="G69" i="4"/>
  <c r="R69" i="4"/>
  <c r="AA69" i="4"/>
  <c r="H69" i="4"/>
  <c r="S69" i="4"/>
  <c r="AB69" i="4"/>
  <c r="I69" i="4"/>
  <c r="T69" i="4"/>
  <c r="AC69" i="4"/>
  <c r="J69" i="4"/>
  <c r="U69" i="4"/>
  <c r="AD69" i="4"/>
  <c r="AE69" i="4"/>
  <c r="AF69" i="4"/>
  <c r="BE17" i="1"/>
  <c r="A86" i="4"/>
  <c r="B86" i="4"/>
  <c r="C86" i="4"/>
  <c r="BG16" i="1"/>
  <c r="BH16" i="1"/>
  <c r="L86" i="4"/>
  <c r="M86" i="4"/>
  <c r="N86" i="4"/>
  <c r="W86" i="4"/>
  <c r="D86" i="4"/>
  <c r="O86" i="4"/>
  <c r="X86" i="4"/>
  <c r="E86" i="4"/>
  <c r="P86" i="4"/>
  <c r="Y86" i="4"/>
  <c r="F86" i="4"/>
  <c r="Q86" i="4"/>
  <c r="Z86" i="4"/>
  <c r="G86" i="4"/>
  <c r="R86" i="4"/>
  <c r="AA86" i="4"/>
  <c r="H86" i="4"/>
  <c r="S86" i="4"/>
  <c r="AB86" i="4"/>
  <c r="I86" i="4"/>
  <c r="T86" i="4"/>
  <c r="AC86" i="4"/>
  <c r="J86" i="4"/>
  <c r="U86" i="4"/>
  <c r="AD86" i="4"/>
  <c r="AE86" i="4"/>
  <c r="AF86" i="4"/>
  <c r="BI16" i="1"/>
  <c r="A103" i="4"/>
  <c r="B103" i="4"/>
  <c r="C103" i="4"/>
  <c r="BK15" i="1"/>
  <c r="BL15" i="1"/>
  <c r="L103" i="4"/>
  <c r="M103" i="4"/>
  <c r="N103" i="4"/>
  <c r="W103" i="4"/>
  <c r="D103" i="4"/>
  <c r="O103" i="4"/>
  <c r="X103" i="4"/>
  <c r="E103" i="4"/>
  <c r="P103" i="4"/>
  <c r="Y103" i="4"/>
  <c r="F103" i="4"/>
  <c r="Q103" i="4"/>
  <c r="Z103" i="4"/>
  <c r="G103" i="4"/>
  <c r="R103" i="4"/>
  <c r="AA103" i="4"/>
  <c r="H103" i="4"/>
  <c r="S103" i="4"/>
  <c r="AB103" i="4"/>
  <c r="I103" i="4"/>
  <c r="T103" i="4"/>
  <c r="AC103" i="4"/>
  <c r="J103" i="4"/>
  <c r="U103" i="4"/>
  <c r="AD103" i="4"/>
  <c r="AE103" i="4"/>
  <c r="AF103" i="4"/>
  <c r="BM15" i="1"/>
  <c r="A120" i="4"/>
  <c r="B120" i="4"/>
  <c r="C120" i="4"/>
  <c r="BO14" i="1"/>
  <c r="BP14" i="1"/>
  <c r="L120" i="4"/>
  <c r="M120" i="4"/>
  <c r="N120" i="4"/>
  <c r="W120" i="4"/>
  <c r="D120" i="4"/>
  <c r="O120" i="4"/>
  <c r="X120" i="4"/>
  <c r="E120" i="4"/>
  <c r="P120" i="4"/>
  <c r="Y120" i="4"/>
  <c r="F120" i="4"/>
  <c r="Q120" i="4"/>
  <c r="Z120" i="4"/>
  <c r="G120" i="4"/>
  <c r="R120" i="4"/>
  <c r="AA120" i="4"/>
  <c r="H120" i="4"/>
  <c r="S120" i="4"/>
  <c r="AB120" i="4"/>
  <c r="I120" i="4"/>
  <c r="T120" i="4"/>
  <c r="AC120" i="4"/>
  <c r="J120" i="4"/>
  <c r="U120" i="4"/>
  <c r="AD120" i="4"/>
  <c r="AE120" i="4"/>
  <c r="AF120" i="4"/>
  <c r="BQ14" i="1"/>
  <c r="A137" i="4"/>
  <c r="B137" i="4"/>
  <c r="C137" i="4"/>
  <c r="BS13" i="1"/>
  <c r="BT13" i="1"/>
  <c r="L137" i="4"/>
  <c r="M137" i="4"/>
  <c r="N137" i="4"/>
  <c r="W137" i="4"/>
  <c r="D137" i="4"/>
  <c r="O137" i="4"/>
  <c r="X137" i="4"/>
  <c r="E137" i="4"/>
  <c r="P137" i="4"/>
  <c r="Y137" i="4"/>
  <c r="F137" i="4"/>
  <c r="Q137" i="4"/>
  <c r="Z137" i="4"/>
  <c r="G137" i="4"/>
  <c r="R137" i="4"/>
  <c r="AA137" i="4"/>
  <c r="H137" i="4"/>
  <c r="S137" i="4"/>
  <c r="AB137" i="4"/>
  <c r="I137" i="4"/>
  <c r="T137" i="4"/>
  <c r="AC137" i="4"/>
  <c r="J137" i="4"/>
  <c r="U137" i="4"/>
  <c r="AD137" i="4"/>
  <c r="AE137" i="4"/>
  <c r="AF137" i="4"/>
  <c r="BU13" i="1"/>
  <c r="A154" i="4"/>
  <c r="B154" i="4"/>
  <c r="C154" i="4"/>
  <c r="BW12" i="1"/>
  <c r="BX12" i="1"/>
  <c r="L154" i="4"/>
  <c r="M154" i="4"/>
  <c r="N154" i="4"/>
  <c r="W154" i="4"/>
  <c r="D154" i="4"/>
  <c r="O154" i="4"/>
  <c r="X154" i="4"/>
  <c r="E154" i="4"/>
  <c r="P154" i="4"/>
  <c r="Y154" i="4"/>
  <c r="F154" i="4"/>
  <c r="Q154" i="4"/>
  <c r="Z154" i="4"/>
  <c r="G154" i="4"/>
  <c r="R154" i="4"/>
  <c r="AA154" i="4"/>
  <c r="H154" i="4"/>
  <c r="S154" i="4"/>
  <c r="AB154" i="4"/>
  <c r="I154" i="4"/>
  <c r="T154" i="4"/>
  <c r="AC154" i="4"/>
  <c r="J154" i="4"/>
  <c r="U154" i="4"/>
  <c r="AD154" i="4"/>
  <c r="AE154" i="4"/>
  <c r="AF154" i="4"/>
  <c r="BY12" i="1"/>
  <c r="A171" i="4"/>
  <c r="B171" i="4"/>
  <c r="C171" i="4"/>
  <c r="CA11" i="1"/>
  <c r="CB11" i="1"/>
  <c r="L171" i="4"/>
  <c r="M171" i="4"/>
  <c r="N171" i="4"/>
  <c r="W171" i="4"/>
  <c r="D171" i="4"/>
  <c r="O171" i="4"/>
  <c r="X171" i="4"/>
  <c r="E171" i="4"/>
  <c r="P171" i="4"/>
  <c r="Y171" i="4"/>
  <c r="F171" i="4"/>
  <c r="Q171" i="4"/>
  <c r="Z171" i="4"/>
  <c r="G171" i="4"/>
  <c r="R171" i="4"/>
  <c r="AA171" i="4"/>
  <c r="H171" i="4"/>
  <c r="S171" i="4"/>
  <c r="AB171" i="4"/>
  <c r="I171" i="4"/>
  <c r="T171" i="4"/>
  <c r="AC171" i="4"/>
  <c r="J171" i="4"/>
  <c r="U171" i="4"/>
  <c r="AD171" i="4"/>
  <c r="AE171" i="4"/>
  <c r="AF171" i="4"/>
  <c r="CC11" i="1"/>
  <c r="A188" i="4"/>
  <c r="B188" i="4"/>
  <c r="C188" i="4"/>
  <c r="W188" i="4"/>
  <c r="O188" i="4"/>
  <c r="D188" i="4"/>
  <c r="X188" i="4"/>
  <c r="P188" i="4"/>
  <c r="E188" i="4"/>
  <c r="Y188" i="4"/>
  <c r="Q188" i="4"/>
  <c r="F188" i="4"/>
  <c r="Z188" i="4"/>
  <c r="R188" i="4"/>
  <c r="G188" i="4"/>
  <c r="AA188" i="4"/>
  <c r="S188" i="4"/>
  <c r="H188" i="4"/>
  <c r="AB188" i="4"/>
  <c r="T188" i="4"/>
  <c r="I188" i="4"/>
  <c r="AC188" i="4"/>
  <c r="U188" i="4"/>
  <c r="J188" i="4"/>
  <c r="AD188" i="4"/>
  <c r="AE188" i="4"/>
  <c r="AF188" i="4"/>
  <c r="CG10" i="1"/>
  <c r="A205" i="4"/>
  <c r="B205" i="4"/>
  <c r="C205" i="4"/>
  <c r="CI9" i="1"/>
  <c r="CJ9" i="1"/>
  <c r="L205" i="4"/>
  <c r="M205" i="4"/>
  <c r="N205" i="4"/>
  <c r="W205" i="4"/>
  <c r="D205" i="4"/>
  <c r="O205" i="4"/>
  <c r="X205" i="4"/>
  <c r="E205" i="4"/>
  <c r="P205" i="4"/>
  <c r="Y205" i="4"/>
  <c r="F205" i="4"/>
  <c r="Q205" i="4"/>
  <c r="Z205" i="4"/>
  <c r="G205" i="4"/>
  <c r="R205" i="4"/>
  <c r="AA205" i="4"/>
  <c r="H205" i="4"/>
  <c r="S205" i="4"/>
  <c r="AB205" i="4"/>
  <c r="I205" i="4"/>
  <c r="T205" i="4"/>
  <c r="AC205" i="4"/>
  <c r="J205" i="4"/>
  <c r="U205" i="4"/>
  <c r="AD205" i="4"/>
  <c r="AE205" i="4"/>
  <c r="AF205" i="4"/>
  <c r="CK9" i="1"/>
  <c r="A222" i="4"/>
  <c r="B222" i="4"/>
  <c r="C222" i="4"/>
  <c r="CM8" i="1"/>
  <c r="CN8" i="1"/>
  <c r="L222" i="4"/>
  <c r="M222" i="4"/>
  <c r="N222" i="4"/>
  <c r="W222" i="4"/>
  <c r="D222" i="4"/>
  <c r="O222" i="4"/>
  <c r="X222" i="4"/>
  <c r="E222" i="4"/>
  <c r="P222" i="4"/>
  <c r="Y222" i="4"/>
  <c r="F222" i="4"/>
  <c r="Q222" i="4"/>
  <c r="Z222" i="4"/>
  <c r="G222" i="4"/>
  <c r="R222" i="4"/>
  <c r="AA222" i="4"/>
  <c r="H222" i="4"/>
  <c r="S222" i="4"/>
  <c r="AB222" i="4"/>
  <c r="I222" i="4"/>
  <c r="T222" i="4"/>
  <c r="AC222" i="4"/>
  <c r="J222" i="4"/>
  <c r="U222" i="4"/>
  <c r="AD222" i="4"/>
  <c r="AE222" i="4"/>
  <c r="AF222" i="4"/>
  <c r="CO8" i="1"/>
  <c r="AH23" i="1"/>
  <c r="AH53" i="1"/>
  <c r="AI53" i="1"/>
  <c r="CE11" i="1"/>
  <c r="CF11" i="1"/>
  <c r="L189" i="4"/>
  <c r="M189" i="4"/>
  <c r="N189" i="4"/>
  <c r="AY19" i="1"/>
  <c r="AZ19" i="1"/>
  <c r="L53" i="4"/>
  <c r="M53" i="4"/>
  <c r="N53" i="4"/>
  <c r="W53" i="4"/>
  <c r="O53" i="4"/>
  <c r="X53" i="4"/>
  <c r="P53" i="4"/>
  <c r="Y53" i="4"/>
  <c r="Q53" i="4"/>
  <c r="Z53" i="4"/>
  <c r="R53" i="4"/>
  <c r="AA53" i="4"/>
  <c r="S53" i="4"/>
  <c r="AB53" i="4"/>
  <c r="T53" i="4"/>
  <c r="AC53" i="4"/>
  <c r="U53" i="4"/>
  <c r="AD53" i="4"/>
  <c r="AE53" i="4"/>
  <c r="AF53" i="4"/>
  <c r="BA19" i="1"/>
  <c r="A70" i="4"/>
  <c r="B70" i="4"/>
  <c r="C70" i="4"/>
  <c r="BC18" i="1"/>
  <c r="BD18" i="1"/>
  <c r="L70" i="4"/>
  <c r="M70" i="4"/>
  <c r="N70" i="4"/>
  <c r="W70" i="4"/>
  <c r="D70" i="4"/>
  <c r="O70" i="4"/>
  <c r="X70" i="4"/>
  <c r="E70" i="4"/>
  <c r="P70" i="4"/>
  <c r="Y70" i="4"/>
  <c r="F70" i="4"/>
  <c r="Q70" i="4"/>
  <c r="Z70" i="4"/>
  <c r="G70" i="4"/>
  <c r="R70" i="4"/>
  <c r="AA70" i="4"/>
  <c r="H70" i="4"/>
  <c r="S70" i="4"/>
  <c r="AB70" i="4"/>
  <c r="I70" i="4"/>
  <c r="T70" i="4"/>
  <c r="AC70" i="4"/>
  <c r="J70" i="4"/>
  <c r="U70" i="4"/>
  <c r="AD70" i="4"/>
  <c r="AE70" i="4"/>
  <c r="AF70" i="4"/>
  <c r="BE18" i="1"/>
  <c r="A87" i="4"/>
  <c r="B87" i="4"/>
  <c r="C87" i="4"/>
  <c r="BG17" i="1"/>
  <c r="BH17" i="1"/>
  <c r="L87" i="4"/>
  <c r="M87" i="4"/>
  <c r="N87" i="4"/>
  <c r="W87" i="4"/>
  <c r="D87" i="4"/>
  <c r="O87" i="4"/>
  <c r="X87" i="4"/>
  <c r="E87" i="4"/>
  <c r="P87" i="4"/>
  <c r="Y87" i="4"/>
  <c r="F87" i="4"/>
  <c r="Q87" i="4"/>
  <c r="Z87" i="4"/>
  <c r="G87" i="4"/>
  <c r="R87" i="4"/>
  <c r="AA87" i="4"/>
  <c r="H87" i="4"/>
  <c r="S87" i="4"/>
  <c r="AB87" i="4"/>
  <c r="I87" i="4"/>
  <c r="T87" i="4"/>
  <c r="AC87" i="4"/>
  <c r="J87" i="4"/>
  <c r="U87" i="4"/>
  <c r="AD87" i="4"/>
  <c r="AE87" i="4"/>
  <c r="AF87" i="4"/>
  <c r="BI17" i="1"/>
  <c r="A104" i="4"/>
  <c r="B104" i="4"/>
  <c r="C104" i="4"/>
  <c r="BK16" i="1"/>
  <c r="BL16" i="1"/>
  <c r="L104" i="4"/>
  <c r="M104" i="4"/>
  <c r="N104" i="4"/>
  <c r="W104" i="4"/>
  <c r="D104" i="4"/>
  <c r="O104" i="4"/>
  <c r="X104" i="4"/>
  <c r="E104" i="4"/>
  <c r="P104" i="4"/>
  <c r="Y104" i="4"/>
  <c r="F104" i="4"/>
  <c r="Q104" i="4"/>
  <c r="Z104" i="4"/>
  <c r="G104" i="4"/>
  <c r="R104" i="4"/>
  <c r="AA104" i="4"/>
  <c r="H104" i="4"/>
  <c r="S104" i="4"/>
  <c r="AB104" i="4"/>
  <c r="I104" i="4"/>
  <c r="T104" i="4"/>
  <c r="AC104" i="4"/>
  <c r="J104" i="4"/>
  <c r="U104" i="4"/>
  <c r="AD104" i="4"/>
  <c r="AE104" i="4"/>
  <c r="AF104" i="4"/>
  <c r="BM16" i="1"/>
  <c r="A121" i="4"/>
  <c r="B121" i="4"/>
  <c r="C121" i="4"/>
  <c r="BO15" i="1"/>
  <c r="BP15" i="1"/>
  <c r="L121" i="4"/>
  <c r="M121" i="4"/>
  <c r="N121" i="4"/>
  <c r="W121" i="4"/>
  <c r="D121" i="4"/>
  <c r="O121" i="4"/>
  <c r="X121" i="4"/>
  <c r="E121" i="4"/>
  <c r="P121" i="4"/>
  <c r="Y121" i="4"/>
  <c r="F121" i="4"/>
  <c r="Q121" i="4"/>
  <c r="Z121" i="4"/>
  <c r="G121" i="4"/>
  <c r="R121" i="4"/>
  <c r="AA121" i="4"/>
  <c r="H121" i="4"/>
  <c r="S121" i="4"/>
  <c r="AB121" i="4"/>
  <c r="I121" i="4"/>
  <c r="T121" i="4"/>
  <c r="AC121" i="4"/>
  <c r="J121" i="4"/>
  <c r="U121" i="4"/>
  <c r="AD121" i="4"/>
  <c r="AE121" i="4"/>
  <c r="AF121" i="4"/>
  <c r="BQ15" i="1"/>
  <c r="A138" i="4"/>
  <c r="B138" i="4"/>
  <c r="C138" i="4"/>
  <c r="BS14" i="1"/>
  <c r="BT14" i="1"/>
  <c r="L138" i="4"/>
  <c r="M138" i="4"/>
  <c r="N138" i="4"/>
  <c r="W138" i="4"/>
  <c r="D138" i="4"/>
  <c r="O138" i="4"/>
  <c r="X138" i="4"/>
  <c r="E138" i="4"/>
  <c r="P138" i="4"/>
  <c r="Y138" i="4"/>
  <c r="F138" i="4"/>
  <c r="Q138" i="4"/>
  <c r="Z138" i="4"/>
  <c r="G138" i="4"/>
  <c r="R138" i="4"/>
  <c r="AA138" i="4"/>
  <c r="H138" i="4"/>
  <c r="S138" i="4"/>
  <c r="AB138" i="4"/>
  <c r="I138" i="4"/>
  <c r="T138" i="4"/>
  <c r="AC138" i="4"/>
  <c r="J138" i="4"/>
  <c r="U138" i="4"/>
  <c r="AD138" i="4"/>
  <c r="AE138" i="4"/>
  <c r="AF138" i="4"/>
  <c r="BU14" i="1"/>
  <c r="A155" i="4"/>
  <c r="B155" i="4"/>
  <c r="C155" i="4"/>
  <c r="BW13" i="1"/>
  <c r="BX13" i="1"/>
  <c r="L155" i="4"/>
  <c r="M155" i="4"/>
  <c r="N155" i="4"/>
  <c r="W155" i="4"/>
  <c r="D155" i="4"/>
  <c r="O155" i="4"/>
  <c r="X155" i="4"/>
  <c r="E155" i="4"/>
  <c r="P155" i="4"/>
  <c r="Y155" i="4"/>
  <c r="F155" i="4"/>
  <c r="Q155" i="4"/>
  <c r="Z155" i="4"/>
  <c r="G155" i="4"/>
  <c r="R155" i="4"/>
  <c r="AA155" i="4"/>
  <c r="H155" i="4"/>
  <c r="S155" i="4"/>
  <c r="AB155" i="4"/>
  <c r="I155" i="4"/>
  <c r="T155" i="4"/>
  <c r="AC155" i="4"/>
  <c r="J155" i="4"/>
  <c r="U155" i="4"/>
  <c r="AD155" i="4"/>
  <c r="AE155" i="4"/>
  <c r="AF155" i="4"/>
  <c r="BY13" i="1"/>
  <c r="A172" i="4"/>
  <c r="B172" i="4"/>
  <c r="C172" i="4"/>
  <c r="CA12" i="1"/>
  <c r="CB12" i="1"/>
  <c r="L172" i="4"/>
  <c r="M172" i="4"/>
  <c r="N172" i="4"/>
  <c r="W172" i="4"/>
  <c r="D172" i="4"/>
  <c r="O172" i="4"/>
  <c r="X172" i="4"/>
  <c r="E172" i="4"/>
  <c r="P172" i="4"/>
  <c r="Y172" i="4"/>
  <c r="F172" i="4"/>
  <c r="Q172" i="4"/>
  <c r="Z172" i="4"/>
  <c r="G172" i="4"/>
  <c r="R172" i="4"/>
  <c r="AA172" i="4"/>
  <c r="H172" i="4"/>
  <c r="S172" i="4"/>
  <c r="AB172" i="4"/>
  <c r="I172" i="4"/>
  <c r="T172" i="4"/>
  <c r="AC172" i="4"/>
  <c r="J172" i="4"/>
  <c r="U172" i="4"/>
  <c r="AD172" i="4"/>
  <c r="AE172" i="4"/>
  <c r="AF172" i="4"/>
  <c r="CC12" i="1"/>
  <c r="A189" i="4"/>
  <c r="B189" i="4"/>
  <c r="C189" i="4"/>
  <c r="W189" i="4"/>
  <c r="O189" i="4"/>
  <c r="D189" i="4"/>
  <c r="X189" i="4"/>
  <c r="P189" i="4"/>
  <c r="E189" i="4"/>
  <c r="Y189" i="4"/>
  <c r="Q189" i="4"/>
  <c r="F189" i="4"/>
  <c r="Z189" i="4"/>
  <c r="R189" i="4"/>
  <c r="G189" i="4"/>
  <c r="AA189" i="4"/>
  <c r="S189" i="4"/>
  <c r="H189" i="4"/>
  <c r="AB189" i="4"/>
  <c r="T189" i="4"/>
  <c r="I189" i="4"/>
  <c r="AC189" i="4"/>
  <c r="U189" i="4"/>
  <c r="J189" i="4"/>
  <c r="AD189" i="4"/>
  <c r="AE189" i="4"/>
  <c r="AF189" i="4"/>
  <c r="CG11" i="1"/>
  <c r="A206" i="4"/>
  <c r="B206" i="4"/>
  <c r="C206" i="4"/>
  <c r="CI10" i="1"/>
  <c r="CJ10" i="1"/>
  <c r="L206" i="4"/>
  <c r="M206" i="4"/>
  <c r="N206" i="4"/>
  <c r="W206" i="4"/>
  <c r="D206" i="4"/>
  <c r="O206" i="4"/>
  <c r="X206" i="4"/>
  <c r="E206" i="4"/>
  <c r="P206" i="4"/>
  <c r="Y206" i="4"/>
  <c r="F206" i="4"/>
  <c r="Q206" i="4"/>
  <c r="Z206" i="4"/>
  <c r="G206" i="4"/>
  <c r="R206" i="4"/>
  <c r="AA206" i="4"/>
  <c r="H206" i="4"/>
  <c r="S206" i="4"/>
  <c r="AB206" i="4"/>
  <c r="I206" i="4"/>
  <c r="T206" i="4"/>
  <c r="AC206" i="4"/>
  <c r="J206" i="4"/>
  <c r="U206" i="4"/>
  <c r="AD206" i="4"/>
  <c r="AE206" i="4"/>
  <c r="AF206" i="4"/>
  <c r="CK10" i="1"/>
  <c r="A223" i="4"/>
  <c r="B223" i="4"/>
  <c r="C223" i="4"/>
  <c r="CM9" i="1"/>
  <c r="CN9" i="1"/>
  <c r="L223" i="4"/>
  <c r="M223" i="4"/>
  <c r="N223" i="4"/>
  <c r="W223" i="4"/>
  <c r="D223" i="4"/>
  <c r="O223" i="4"/>
  <c r="X223" i="4"/>
  <c r="E223" i="4"/>
  <c r="P223" i="4"/>
  <c r="Y223" i="4"/>
  <c r="F223" i="4"/>
  <c r="Q223" i="4"/>
  <c r="Z223" i="4"/>
  <c r="G223" i="4"/>
  <c r="R223" i="4"/>
  <c r="AA223" i="4"/>
  <c r="H223" i="4"/>
  <c r="S223" i="4"/>
  <c r="AB223" i="4"/>
  <c r="I223" i="4"/>
  <c r="T223" i="4"/>
  <c r="AC223" i="4"/>
  <c r="J223" i="4"/>
  <c r="U223" i="4"/>
  <c r="AD223" i="4"/>
  <c r="AE223" i="4"/>
  <c r="AF223" i="4"/>
  <c r="CO9" i="1"/>
  <c r="AH24" i="1"/>
  <c r="AH54" i="1"/>
  <c r="AI54" i="1"/>
  <c r="CE12" i="1"/>
  <c r="CF12" i="1"/>
  <c r="L190" i="4"/>
  <c r="M190" i="4"/>
  <c r="N190" i="4"/>
  <c r="BC19" i="1"/>
  <c r="BD19" i="1"/>
  <c r="L71" i="4"/>
  <c r="M71" i="4"/>
  <c r="N71" i="4"/>
  <c r="W71" i="4"/>
  <c r="O71" i="4"/>
  <c r="X71" i="4"/>
  <c r="P71" i="4"/>
  <c r="Y71" i="4"/>
  <c r="Q71" i="4"/>
  <c r="Z71" i="4"/>
  <c r="R71" i="4"/>
  <c r="AA71" i="4"/>
  <c r="S71" i="4"/>
  <c r="AB71" i="4"/>
  <c r="T71" i="4"/>
  <c r="AC71" i="4"/>
  <c r="U71" i="4"/>
  <c r="AD71" i="4"/>
  <c r="AE71" i="4"/>
  <c r="AF71" i="4"/>
  <c r="BE19" i="1"/>
  <c r="A88" i="4"/>
  <c r="B88" i="4"/>
  <c r="C88" i="4"/>
  <c r="BG18" i="1"/>
  <c r="BH18" i="1"/>
  <c r="L88" i="4"/>
  <c r="M88" i="4"/>
  <c r="N88" i="4"/>
  <c r="W88" i="4"/>
  <c r="D88" i="4"/>
  <c r="O88" i="4"/>
  <c r="X88" i="4"/>
  <c r="E88" i="4"/>
  <c r="P88" i="4"/>
  <c r="Y88" i="4"/>
  <c r="F88" i="4"/>
  <c r="Q88" i="4"/>
  <c r="Z88" i="4"/>
  <c r="G88" i="4"/>
  <c r="R88" i="4"/>
  <c r="AA88" i="4"/>
  <c r="H88" i="4"/>
  <c r="S88" i="4"/>
  <c r="AB88" i="4"/>
  <c r="I88" i="4"/>
  <c r="T88" i="4"/>
  <c r="AC88" i="4"/>
  <c r="J88" i="4"/>
  <c r="U88" i="4"/>
  <c r="AD88" i="4"/>
  <c r="AE88" i="4"/>
  <c r="AF88" i="4"/>
  <c r="BI18" i="1"/>
  <c r="A105" i="4"/>
  <c r="B105" i="4"/>
  <c r="C105" i="4"/>
  <c r="BK17" i="1"/>
  <c r="BL17" i="1"/>
  <c r="L105" i="4"/>
  <c r="M105" i="4"/>
  <c r="N105" i="4"/>
  <c r="W105" i="4"/>
  <c r="D105" i="4"/>
  <c r="O105" i="4"/>
  <c r="X105" i="4"/>
  <c r="E105" i="4"/>
  <c r="P105" i="4"/>
  <c r="Y105" i="4"/>
  <c r="F105" i="4"/>
  <c r="Q105" i="4"/>
  <c r="Z105" i="4"/>
  <c r="G105" i="4"/>
  <c r="R105" i="4"/>
  <c r="AA105" i="4"/>
  <c r="H105" i="4"/>
  <c r="S105" i="4"/>
  <c r="AB105" i="4"/>
  <c r="I105" i="4"/>
  <c r="T105" i="4"/>
  <c r="AC105" i="4"/>
  <c r="J105" i="4"/>
  <c r="U105" i="4"/>
  <c r="AD105" i="4"/>
  <c r="AE105" i="4"/>
  <c r="AF105" i="4"/>
  <c r="BM17" i="1"/>
  <c r="A122" i="4"/>
  <c r="B122" i="4"/>
  <c r="C122" i="4"/>
  <c r="BO16" i="1"/>
  <c r="BP16" i="1"/>
  <c r="L122" i="4"/>
  <c r="M122" i="4"/>
  <c r="N122" i="4"/>
  <c r="W122" i="4"/>
  <c r="D122" i="4"/>
  <c r="O122" i="4"/>
  <c r="X122" i="4"/>
  <c r="E122" i="4"/>
  <c r="P122" i="4"/>
  <c r="Y122" i="4"/>
  <c r="F122" i="4"/>
  <c r="Q122" i="4"/>
  <c r="Z122" i="4"/>
  <c r="G122" i="4"/>
  <c r="R122" i="4"/>
  <c r="AA122" i="4"/>
  <c r="H122" i="4"/>
  <c r="S122" i="4"/>
  <c r="AB122" i="4"/>
  <c r="I122" i="4"/>
  <c r="T122" i="4"/>
  <c r="AC122" i="4"/>
  <c r="J122" i="4"/>
  <c r="U122" i="4"/>
  <c r="AD122" i="4"/>
  <c r="AE122" i="4"/>
  <c r="AF122" i="4"/>
  <c r="BQ16" i="1"/>
  <c r="A139" i="4"/>
  <c r="B139" i="4"/>
  <c r="C139" i="4"/>
  <c r="BS15" i="1"/>
  <c r="BT15" i="1"/>
  <c r="L139" i="4"/>
  <c r="M139" i="4"/>
  <c r="N139" i="4"/>
  <c r="W139" i="4"/>
  <c r="D139" i="4"/>
  <c r="O139" i="4"/>
  <c r="X139" i="4"/>
  <c r="E139" i="4"/>
  <c r="P139" i="4"/>
  <c r="Y139" i="4"/>
  <c r="F139" i="4"/>
  <c r="Q139" i="4"/>
  <c r="Z139" i="4"/>
  <c r="G139" i="4"/>
  <c r="R139" i="4"/>
  <c r="AA139" i="4"/>
  <c r="H139" i="4"/>
  <c r="S139" i="4"/>
  <c r="AB139" i="4"/>
  <c r="I139" i="4"/>
  <c r="T139" i="4"/>
  <c r="AC139" i="4"/>
  <c r="J139" i="4"/>
  <c r="U139" i="4"/>
  <c r="AD139" i="4"/>
  <c r="AE139" i="4"/>
  <c r="AF139" i="4"/>
  <c r="BU15" i="1"/>
  <c r="A156" i="4"/>
  <c r="B156" i="4"/>
  <c r="C156" i="4"/>
  <c r="BW14" i="1"/>
  <c r="BX14" i="1"/>
  <c r="L156" i="4"/>
  <c r="M156" i="4"/>
  <c r="N156" i="4"/>
  <c r="W156" i="4"/>
  <c r="D156" i="4"/>
  <c r="O156" i="4"/>
  <c r="X156" i="4"/>
  <c r="E156" i="4"/>
  <c r="P156" i="4"/>
  <c r="Y156" i="4"/>
  <c r="F156" i="4"/>
  <c r="Q156" i="4"/>
  <c r="Z156" i="4"/>
  <c r="G156" i="4"/>
  <c r="R156" i="4"/>
  <c r="AA156" i="4"/>
  <c r="H156" i="4"/>
  <c r="S156" i="4"/>
  <c r="AB156" i="4"/>
  <c r="I156" i="4"/>
  <c r="T156" i="4"/>
  <c r="AC156" i="4"/>
  <c r="J156" i="4"/>
  <c r="U156" i="4"/>
  <c r="AD156" i="4"/>
  <c r="AE156" i="4"/>
  <c r="AF156" i="4"/>
  <c r="BY14" i="1"/>
  <c r="A173" i="4"/>
  <c r="B173" i="4"/>
  <c r="C173" i="4"/>
  <c r="CA13" i="1"/>
  <c r="CB13" i="1"/>
  <c r="L173" i="4"/>
  <c r="M173" i="4"/>
  <c r="N173" i="4"/>
  <c r="W173" i="4"/>
  <c r="D173" i="4"/>
  <c r="O173" i="4"/>
  <c r="X173" i="4"/>
  <c r="E173" i="4"/>
  <c r="P173" i="4"/>
  <c r="Y173" i="4"/>
  <c r="F173" i="4"/>
  <c r="Q173" i="4"/>
  <c r="Z173" i="4"/>
  <c r="G173" i="4"/>
  <c r="R173" i="4"/>
  <c r="AA173" i="4"/>
  <c r="H173" i="4"/>
  <c r="S173" i="4"/>
  <c r="AB173" i="4"/>
  <c r="I173" i="4"/>
  <c r="T173" i="4"/>
  <c r="AC173" i="4"/>
  <c r="J173" i="4"/>
  <c r="U173" i="4"/>
  <c r="AD173" i="4"/>
  <c r="AE173" i="4"/>
  <c r="AF173" i="4"/>
  <c r="CC13" i="1"/>
  <c r="A190" i="4"/>
  <c r="B190" i="4"/>
  <c r="C190" i="4"/>
  <c r="W190" i="4"/>
  <c r="O190" i="4"/>
  <c r="D190" i="4"/>
  <c r="X190" i="4"/>
  <c r="P190" i="4"/>
  <c r="E190" i="4"/>
  <c r="Y190" i="4"/>
  <c r="Q190" i="4"/>
  <c r="F190" i="4"/>
  <c r="Z190" i="4"/>
  <c r="R190" i="4"/>
  <c r="G190" i="4"/>
  <c r="AA190" i="4"/>
  <c r="S190" i="4"/>
  <c r="H190" i="4"/>
  <c r="AB190" i="4"/>
  <c r="T190" i="4"/>
  <c r="I190" i="4"/>
  <c r="AC190" i="4"/>
  <c r="U190" i="4"/>
  <c r="J190" i="4"/>
  <c r="AD190" i="4"/>
  <c r="AE190" i="4"/>
  <c r="AF190" i="4"/>
  <c r="CG12" i="1"/>
  <c r="A207" i="4"/>
  <c r="B207" i="4"/>
  <c r="C207" i="4"/>
  <c r="CI11" i="1"/>
  <c r="CJ11" i="1"/>
  <c r="L207" i="4"/>
  <c r="M207" i="4"/>
  <c r="N207" i="4"/>
  <c r="W207" i="4"/>
  <c r="D207" i="4"/>
  <c r="O207" i="4"/>
  <c r="X207" i="4"/>
  <c r="E207" i="4"/>
  <c r="P207" i="4"/>
  <c r="Y207" i="4"/>
  <c r="F207" i="4"/>
  <c r="Q207" i="4"/>
  <c r="Z207" i="4"/>
  <c r="G207" i="4"/>
  <c r="R207" i="4"/>
  <c r="AA207" i="4"/>
  <c r="H207" i="4"/>
  <c r="S207" i="4"/>
  <c r="AB207" i="4"/>
  <c r="I207" i="4"/>
  <c r="T207" i="4"/>
  <c r="AC207" i="4"/>
  <c r="J207" i="4"/>
  <c r="U207" i="4"/>
  <c r="AD207" i="4"/>
  <c r="AE207" i="4"/>
  <c r="AF207" i="4"/>
  <c r="CK11" i="1"/>
  <c r="A224" i="4"/>
  <c r="B224" i="4"/>
  <c r="C224" i="4"/>
  <c r="CM10" i="1"/>
  <c r="CN10" i="1"/>
  <c r="L224" i="4"/>
  <c r="M224" i="4"/>
  <c r="N224" i="4"/>
  <c r="W224" i="4"/>
  <c r="D224" i="4"/>
  <c r="O224" i="4"/>
  <c r="X224" i="4"/>
  <c r="E224" i="4"/>
  <c r="P224" i="4"/>
  <c r="Y224" i="4"/>
  <c r="F224" i="4"/>
  <c r="Q224" i="4"/>
  <c r="Z224" i="4"/>
  <c r="G224" i="4"/>
  <c r="R224" i="4"/>
  <c r="AA224" i="4"/>
  <c r="H224" i="4"/>
  <c r="S224" i="4"/>
  <c r="AB224" i="4"/>
  <c r="I224" i="4"/>
  <c r="T224" i="4"/>
  <c r="AC224" i="4"/>
  <c r="J224" i="4"/>
  <c r="U224" i="4"/>
  <c r="AD224" i="4"/>
  <c r="AE224" i="4"/>
  <c r="AF224" i="4"/>
  <c r="CO10" i="1"/>
  <c r="AH25" i="1"/>
  <c r="AH55" i="1"/>
  <c r="AI55" i="1"/>
  <c r="CE13" i="1"/>
  <c r="CF13" i="1"/>
  <c r="L191" i="4"/>
  <c r="M191" i="4"/>
  <c r="N191" i="4"/>
  <c r="BG19" i="1"/>
  <c r="BH19" i="1"/>
  <c r="L89" i="4"/>
  <c r="M89" i="4"/>
  <c r="N89" i="4"/>
  <c r="W89" i="4"/>
  <c r="O89" i="4"/>
  <c r="X89" i="4"/>
  <c r="P89" i="4"/>
  <c r="Y89" i="4"/>
  <c r="Q89" i="4"/>
  <c r="Z89" i="4"/>
  <c r="R89" i="4"/>
  <c r="AA89" i="4"/>
  <c r="S89" i="4"/>
  <c r="AB89" i="4"/>
  <c r="T89" i="4"/>
  <c r="AC89" i="4"/>
  <c r="U89" i="4"/>
  <c r="AD89" i="4"/>
  <c r="AE89" i="4"/>
  <c r="AF89" i="4"/>
  <c r="BI19" i="1"/>
  <c r="A106" i="4"/>
  <c r="B106" i="4"/>
  <c r="C106" i="4"/>
  <c r="BK18" i="1"/>
  <c r="BL18" i="1"/>
  <c r="L106" i="4"/>
  <c r="M106" i="4"/>
  <c r="N106" i="4"/>
  <c r="W106" i="4"/>
  <c r="D106" i="4"/>
  <c r="O106" i="4"/>
  <c r="X106" i="4"/>
  <c r="E106" i="4"/>
  <c r="P106" i="4"/>
  <c r="Y106" i="4"/>
  <c r="F106" i="4"/>
  <c r="Q106" i="4"/>
  <c r="Z106" i="4"/>
  <c r="G106" i="4"/>
  <c r="R106" i="4"/>
  <c r="AA106" i="4"/>
  <c r="H106" i="4"/>
  <c r="S106" i="4"/>
  <c r="AB106" i="4"/>
  <c r="I106" i="4"/>
  <c r="T106" i="4"/>
  <c r="AC106" i="4"/>
  <c r="J106" i="4"/>
  <c r="U106" i="4"/>
  <c r="AD106" i="4"/>
  <c r="AE106" i="4"/>
  <c r="AF106" i="4"/>
  <c r="BM18" i="1"/>
  <c r="A123" i="4"/>
  <c r="B123" i="4"/>
  <c r="C123" i="4"/>
  <c r="BO17" i="1"/>
  <c r="BP17" i="1"/>
  <c r="L123" i="4"/>
  <c r="M123" i="4"/>
  <c r="N123" i="4"/>
  <c r="W123" i="4"/>
  <c r="D123" i="4"/>
  <c r="O123" i="4"/>
  <c r="X123" i="4"/>
  <c r="E123" i="4"/>
  <c r="P123" i="4"/>
  <c r="Y123" i="4"/>
  <c r="F123" i="4"/>
  <c r="Q123" i="4"/>
  <c r="Z123" i="4"/>
  <c r="G123" i="4"/>
  <c r="R123" i="4"/>
  <c r="AA123" i="4"/>
  <c r="H123" i="4"/>
  <c r="S123" i="4"/>
  <c r="AB123" i="4"/>
  <c r="I123" i="4"/>
  <c r="T123" i="4"/>
  <c r="AC123" i="4"/>
  <c r="J123" i="4"/>
  <c r="U123" i="4"/>
  <c r="AD123" i="4"/>
  <c r="AE123" i="4"/>
  <c r="AF123" i="4"/>
  <c r="BQ17" i="1"/>
  <c r="A140" i="4"/>
  <c r="B140" i="4"/>
  <c r="C140" i="4"/>
  <c r="BS16" i="1"/>
  <c r="BT16" i="1"/>
  <c r="L140" i="4"/>
  <c r="M140" i="4"/>
  <c r="N140" i="4"/>
  <c r="W140" i="4"/>
  <c r="D140" i="4"/>
  <c r="O140" i="4"/>
  <c r="X140" i="4"/>
  <c r="E140" i="4"/>
  <c r="P140" i="4"/>
  <c r="Y140" i="4"/>
  <c r="F140" i="4"/>
  <c r="Q140" i="4"/>
  <c r="Z140" i="4"/>
  <c r="G140" i="4"/>
  <c r="R140" i="4"/>
  <c r="AA140" i="4"/>
  <c r="H140" i="4"/>
  <c r="S140" i="4"/>
  <c r="AB140" i="4"/>
  <c r="I140" i="4"/>
  <c r="T140" i="4"/>
  <c r="AC140" i="4"/>
  <c r="J140" i="4"/>
  <c r="U140" i="4"/>
  <c r="AD140" i="4"/>
  <c r="AE140" i="4"/>
  <c r="AF140" i="4"/>
  <c r="BU16" i="1"/>
  <c r="A157" i="4"/>
  <c r="B157" i="4"/>
  <c r="C157" i="4"/>
  <c r="BW15" i="1"/>
  <c r="BX15" i="1"/>
  <c r="L157" i="4"/>
  <c r="M157" i="4"/>
  <c r="N157" i="4"/>
  <c r="W157" i="4"/>
  <c r="D157" i="4"/>
  <c r="O157" i="4"/>
  <c r="X157" i="4"/>
  <c r="E157" i="4"/>
  <c r="P157" i="4"/>
  <c r="Y157" i="4"/>
  <c r="F157" i="4"/>
  <c r="Q157" i="4"/>
  <c r="Z157" i="4"/>
  <c r="G157" i="4"/>
  <c r="R157" i="4"/>
  <c r="AA157" i="4"/>
  <c r="H157" i="4"/>
  <c r="S157" i="4"/>
  <c r="AB157" i="4"/>
  <c r="I157" i="4"/>
  <c r="T157" i="4"/>
  <c r="AC157" i="4"/>
  <c r="J157" i="4"/>
  <c r="U157" i="4"/>
  <c r="AD157" i="4"/>
  <c r="AE157" i="4"/>
  <c r="AF157" i="4"/>
  <c r="BY15" i="1"/>
  <c r="A174" i="4"/>
  <c r="B174" i="4"/>
  <c r="C174" i="4"/>
  <c r="CA14" i="1"/>
  <c r="CB14" i="1"/>
  <c r="L174" i="4"/>
  <c r="M174" i="4"/>
  <c r="N174" i="4"/>
  <c r="W174" i="4"/>
  <c r="D174" i="4"/>
  <c r="O174" i="4"/>
  <c r="X174" i="4"/>
  <c r="E174" i="4"/>
  <c r="P174" i="4"/>
  <c r="Y174" i="4"/>
  <c r="F174" i="4"/>
  <c r="Q174" i="4"/>
  <c r="Z174" i="4"/>
  <c r="G174" i="4"/>
  <c r="R174" i="4"/>
  <c r="AA174" i="4"/>
  <c r="H174" i="4"/>
  <c r="S174" i="4"/>
  <c r="AB174" i="4"/>
  <c r="I174" i="4"/>
  <c r="T174" i="4"/>
  <c r="AC174" i="4"/>
  <c r="J174" i="4"/>
  <c r="U174" i="4"/>
  <c r="AD174" i="4"/>
  <c r="AE174" i="4"/>
  <c r="AF174" i="4"/>
  <c r="CC14" i="1"/>
  <c r="A191" i="4"/>
  <c r="B191" i="4"/>
  <c r="C191" i="4"/>
  <c r="W191" i="4"/>
  <c r="O191" i="4"/>
  <c r="D191" i="4"/>
  <c r="X191" i="4"/>
  <c r="P191" i="4"/>
  <c r="E191" i="4"/>
  <c r="Y191" i="4"/>
  <c r="Q191" i="4"/>
  <c r="F191" i="4"/>
  <c r="Z191" i="4"/>
  <c r="R191" i="4"/>
  <c r="G191" i="4"/>
  <c r="AA191" i="4"/>
  <c r="S191" i="4"/>
  <c r="H191" i="4"/>
  <c r="AB191" i="4"/>
  <c r="T191" i="4"/>
  <c r="I191" i="4"/>
  <c r="AC191" i="4"/>
  <c r="U191" i="4"/>
  <c r="J191" i="4"/>
  <c r="AD191" i="4"/>
  <c r="AE191" i="4"/>
  <c r="AF191" i="4"/>
  <c r="CG13" i="1"/>
  <c r="A208" i="4"/>
  <c r="B208" i="4"/>
  <c r="C208" i="4"/>
  <c r="CI12" i="1"/>
  <c r="CJ12" i="1"/>
  <c r="L208" i="4"/>
  <c r="M208" i="4"/>
  <c r="N208" i="4"/>
  <c r="W208" i="4"/>
  <c r="D208" i="4"/>
  <c r="O208" i="4"/>
  <c r="X208" i="4"/>
  <c r="E208" i="4"/>
  <c r="P208" i="4"/>
  <c r="Y208" i="4"/>
  <c r="F208" i="4"/>
  <c r="Q208" i="4"/>
  <c r="Z208" i="4"/>
  <c r="G208" i="4"/>
  <c r="R208" i="4"/>
  <c r="AA208" i="4"/>
  <c r="H208" i="4"/>
  <c r="S208" i="4"/>
  <c r="AB208" i="4"/>
  <c r="I208" i="4"/>
  <c r="T208" i="4"/>
  <c r="AC208" i="4"/>
  <c r="J208" i="4"/>
  <c r="U208" i="4"/>
  <c r="AD208" i="4"/>
  <c r="AE208" i="4"/>
  <c r="AF208" i="4"/>
  <c r="CK12" i="1"/>
  <c r="A225" i="4"/>
  <c r="B225" i="4"/>
  <c r="C225" i="4"/>
  <c r="CM11" i="1"/>
  <c r="CN11" i="1"/>
  <c r="L225" i="4"/>
  <c r="M225" i="4"/>
  <c r="N225" i="4"/>
  <c r="W225" i="4"/>
  <c r="D225" i="4"/>
  <c r="O225" i="4"/>
  <c r="X225" i="4"/>
  <c r="E225" i="4"/>
  <c r="P225" i="4"/>
  <c r="Y225" i="4"/>
  <c r="F225" i="4"/>
  <c r="Q225" i="4"/>
  <c r="Z225" i="4"/>
  <c r="G225" i="4"/>
  <c r="R225" i="4"/>
  <c r="AA225" i="4"/>
  <c r="H225" i="4"/>
  <c r="S225" i="4"/>
  <c r="AB225" i="4"/>
  <c r="I225" i="4"/>
  <c r="T225" i="4"/>
  <c r="AC225" i="4"/>
  <c r="J225" i="4"/>
  <c r="U225" i="4"/>
  <c r="AD225" i="4"/>
  <c r="AE225" i="4"/>
  <c r="AF225" i="4"/>
  <c r="CO11" i="1"/>
  <c r="AH26" i="1"/>
  <c r="AH56" i="1"/>
  <c r="AI56" i="1"/>
  <c r="CE14" i="1"/>
  <c r="CF14" i="1"/>
  <c r="L192" i="4"/>
  <c r="M192" i="4"/>
  <c r="N192" i="4"/>
  <c r="BK19" i="1"/>
  <c r="BL19" i="1"/>
  <c r="L107" i="4"/>
  <c r="M107" i="4"/>
  <c r="N107" i="4"/>
  <c r="W107" i="4"/>
  <c r="O107" i="4"/>
  <c r="X107" i="4"/>
  <c r="P107" i="4"/>
  <c r="Y107" i="4"/>
  <c r="Q107" i="4"/>
  <c r="Z107" i="4"/>
  <c r="R107" i="4"/>
  <c r="AA107" i="4"/>
  <c r="S107" i="4"/>
  <c r="AB107" i="4"/>
  <c r="T107" i="4"/>
  <c r="AC107" i="4"/>
  <c r="U107" i="4"/>
  <c r="AD107" i="4"/>
  <c r="AE107" i="4"/>
  <c r="AF107" i="4"/>
  <c r="BM19" i="1"/>
  <c r="A124" i="4"/>
  <c r="B124" i="4"/>
  <c r="C124" i="4"/>
  <c r="BO18" i="1"/>
  <c r="BP18" i="1"/>
  <c r="L124" i="4"/>
  <c r="M124" i="4"/>
  <c r="N124" i="4"/>
  <c r="W124" i="4"/>
  <c r="D124" i="4"/>
  <c r="O124" i="4"/>
  <c r="X124" i="4"/>
  <c r="E124" i="4"/>
  <c r="P124" i="4"/>
  <c r="Y124" i="4"/>
  <c r="F124" i="4"/>
  <c r="Q124" i="4"/>
  <c r="Z124" i="4"/>
  <c r="G124" i="4"/>
  <c r="R124" i="4"/>
  <c r="AA124" i="4"/>
  <c r="H124" i="4"/>
  <c r="S124" i="4"/>
  <c r="AB124" i="4"/>
  <c r="I124" i="4"/>
  <c r="T124" i="4"/>
  <c r="AC124" i="4"/>
  <c r="J124" i="4"/>
  <c r="U124" i="4"/>
  <c r="AD124" i="4"/>
  <c r="AE124" i="4"/>
  <c r="AF124" i="4"/>
  <c r="BQ18" i="1"/>
  <c r="A141" i="4"/>
  <c r="B141" i="4"/>
  <c r="C141" i="4"/>
  <c r="BS17" i="1"/>
  <c r="BT17" i="1"/>
  <c r="L141" i="4"/>
  <c r="M141" i="4"/>
  <c r="N141" i="4"/>
  <c r="W141" i="4"/>
  <c r="D141" i="4"/>
  <c r="O141" i="4"/>
  <c r="X141" i="4"/>
  <c r="E141" i="4"/>
  <c r="P141" i="4"/>
  <c r="Y141" i="4"/>
  <c r="F141" i="4"/>
  <c r="Q141" i="4"/>
  <c r="Z141" i="4"/>
  <c r="G141" i="4"/>
  <c r="R141" i="4"/>
  <c r="AA141" i="4"/>
  <c r="H141" i="4"/>
  <c r="S141" i="4"/>
  <c r="AB141" i="4"/>
  <c r="I141" i="4"/>
  <c r="T141" i="4"/>
  <c r="AC141" i="4"/>
  <c r="J141" i="4"/>
  <c r="U141" i="4"/>
  <c r="AD141" i="4"/>
  <c r="AE141" i="4"/>
  <c r="AF141" i="4"/>
  <c r="BU17" i="1"/>
  <c r="A158" i="4"/>
  <c r="B158" i="4"/>
  <c r="C158" i="4"/>
  <c r="BW16" i="1"/>
  <c r="BX16" i="1"/>
  <c r="L158" i="4"/>
  <c r="M158" i="4"/>
  <c r="N158" i="4"/>
  <c r="W158" i="4"/>
  <c r="D158" i="4"/>
  <c r="O158" i="4"/>
  <c r="X158" i="4"/>
  <c r="E158" i="4"/>
  <c r="P158" i="4"/>
  <c r="Y158" i="4"/>
  <c r="F158" i="4"/>
  <c r="Q158" i="4"/>
  <c r="Z158" i="4"/>
  <c r="G158" i="4"/>
  <c r="R158" i="4"/>
  <c r="AA158" i="4"/>
  <c r="H158" i="4"/>
  <c r="S158" i="4"/>
  <c r="AB158" i="4"/>
  <c r="I158" i="4"/>
  <c r="T158" i="4"/>
  <c r="AC158" i="4"/>
  <c r="J158" i="4"/>
  <c r="U158" i="4"/>
  <c r="AD158" i="4"/>
  <c r="AE158" i="4"/>
  <c r="AF158" i="4"/>
  <c r="BY16" i="1"/>
  <c r="A175" i="4"/>
  <c r="B175" i="4"/>
  <c r="C175" i="4"/>
  <c r="CA15" i="1"/>
  <c r="CB15" i="1"/>
  <c r="L175" i="4"/>
  <c r="M175" i="4"/>
  <c r="N175" i="4"/>
  <c r="W175" i="4"/>
  <c r="D175" i="4"/>
  <c r="O175" i="4"/>
  <c r="X175" i="4"/>
  <c r="E175" i="4"/>
  <c r="P175" i="4"/>
  <c r="Y175" i="4"/>
  <c r="F175" i="4"/>
  <c r="Q175" i="4"/>
  <c r="Z175" i="4"/>
  <c r="G175" i="4"/>
  <c r="R175" i="4"/>
  <c r="AA175" i="4"/>
  <c r="H175" i="4"/>
  <c r="S175" i="4"/>
  <c r="AB175" i="4"/>
  <c r="I175" i="4"/>
  <c r="T175" i="4"/>
  <c r="AC175" i="4"/>
  <c r="J175" i="4"/>
  <c r="U175" i="4"/>
  <c r="AD175" i="4"/>
  <c r="AE175" i="4"/>
  <c r="AF175" i="4"/>
  <c r="CC15" i="1"/>
  <c r="A192" i="4"/>
  <c r="B192" i="4"/>
  <c r="C192" i="4"/>
  <c r="W192" i="4"/>
  <c r="O192" i="4"/>
  <c r="D192" i="4"/>
  <c r="X192" i="4"/>
  <c r="P192" i="4"/>
  <c r="E192" i="4"/>
  <c r="Y192" i="4"/>
  <c r="Q192" i="4"/>
  <c r="F192" i="4"/>
  <c r="Z192" i="4"/>
  <c r="R192" i="4"/>
  <c r="G192" i="4"/>
  <c r="AA192" i="4"/>
  <c r="S192" i="4"/>
  <c r="H192" i="4"/>
  <c r="AB192" i="4"/>
  <c r="T192" i="4"/>
  <c r="I192" i="4"/>
  <c r="AC192" i="4"/>
  <c r="U192" i="4"/>
  <c r="J192" i="4"/>
  <c r="AD192" i="4"/>
  <c r="AE192" i="4"/>
  <c r="AF192" i="4"/>
  <c r="CG14" i="1"/>
  <c r="A209" i="4"/>
  <c r="B209" i="4"/>
  <c r="C209" i="4"/>
  <c r="CI13" i="1"/>
  <c r="CJ13" i="1"/>
  <c r="L209" i="4"/>
  <c r="M209" i="4"/>
  <c r="N209" i="4"/>
  <c r="W209" i="4"/>
  <c r="D209" i="4"/>
  <c r="O209" i="4"/>
  <c r="X209" i="4"/>
  <c r="E209" i="4"/>
  <c r="P209" i="4"/>
  <c r="Y209" i="4"/>
  <c r="F209" i="4"/>
  <c r="Q209" i="4"/>
  <c r="Z209" i="4"/>
  <c r="G209" i="4"/>
  <c r="R209" i="4"/>
  <c r="AA209" i="4"/>
  <c r="H209" i="4"/>
  <c r="S209" i="4"/>
  <c r="AB209" i="4"/>
  <c r="I209" i="4"/>
  <c r="T209" i="4"/>
  <c r="AC209" i="4"/>
  <c r="J209" i="4"/>
  <c r="U209" i="4"/>
  <c r="AD209" i="4"/>
  <c r="AE209" i="4"/>
  <c r="AF209" i="4"/>
  <c r="CK13" i="1"/>
  <c r="A226" i="4"/>
  <c r="B226" i="4"/>
  <c r="C226" i="4"/>
  <c r="CM12" i="1"/>
  <c r="CN12" i="1"/>
  <c r="L226" i="4"/>
  <c r="M226" i="4"/>
  <c r="N226" i="4"/>
  <c r="W226" i="4"/>
  <c r="D226" i="4"/>
  <c r="O226" i="4"/>
  <c r="X226" i="4"/>
  <c r="E226" i="4"/>
  <c r="P226" i="4"/>
  <c r="Y226" i="4"/>
  <c r="F226" i="4"/>
  <c r="Q226" i="4"/>
  <c r="Z226" i="4"/>
  <c r="G226" i="4"/>
  <c r="R226" i="4"/>
  <c r="AA226" i="4"/>
  <c r="H226" i="4"/>
  <c r="S226" i="4"/>
  <c r="AB226" i="4"/>
  <c r="I226" i="4"/>
  <c r="T226" i="4"/>
  <c r="AC226" i="4"/>
  <c r="J226" i="4"/>
  <c r="U226" i="4"/>
  <c r="AD226" i="4"/>
  <c r="AE226" i="4"/>
  <c r="AF226" i="4"/>
  <c r="CO12" i="1"/>
  <c r="AH27" i="1"/>
  <c r="AH57" i="1"/>
  <c r="AI57" i="1"/>
  <c r="CE15" i="1"/>
  <c r="CF15" i="1"/>
  <c r="L193" i="4"/>
  <c r="M193" i="4"/>
  <c r="N193" i="4"/>
  <c r="BO19" i="1"/>
  <c r="BP19" i="1"/>
  <c r="L125" i="4"/>
  <c r="M125" i="4"/>
  <c r="N125" i="4"/>
  <c r="W125" i="4"/>
  <c r="O125" i="4"/>
  <c r="X125" i="4"/>
  <c r="P125" i="4"/>
  <c r="Y125" i="4"/>
  <c r="Q125" i="4"/>
  <c r="Z125" i="4"/>
  <c r="R125" i="4"/>
  <c r="AA125" i="4"/>
  <c r="S125" i="4"/>
  <c r="AB125" i="4"/>
  <c r="T125" i="4"/>
  <c r="AC125" i="4"/>
  <c r="U125" i="4"/>
  <c r="AD125" i="4"/>
  <c r="AE125" i="4"/>
  <c r="AF125" i="4"/>
  <c r="BQ19" i="1"/>
  <c r="A142" i="4"/>
  <c r="B142" i="4"/>
  <c r="C142" i="4"/>
  <c r="BS18" i="1"/>
  <c r="BT18" i="1"/>
  <c r="L142" i="4"/>
  <c r="M142" i="4"/>
  <c r="N142" i="4"/>
  <c r="W142" i="4"/>
  <c r="D142" i="4"/>
  <c r="O142" i="4"/>
  <c r="X142" i="4"/>
  <c r="E142" i="4"/>
  <c r="P142" i="4"/>
  <c r="Y142" i="4"/>
  <c r="F142" i="4"/>
  <c r="Q142" i="4"/>
  <c r="Z142" i="4"/>
  <c r="G142" i="4"/>
  <c r="R142" i="4"/>
  <c r="AA142" i="4"/>
  <c r="H142" i="4"/>
  <c r="S142" i="4"/>
  <c r="AB142" i="4"/>
  <c r="I142" i="4"/>
  <c r="T142" i="4"/>
  <c r="AC142" i="4"/>
  <c r="J142" i="4"/>
  <c r="U142" i="4"/>
  <c r="AD142" i="4"/>
  <c r="AE142" i="4"/>
  <c r="AF142" i="4"/>
  <c r="BU18" i="1"/>
  <c r="A159" i="4"/>
  <c r="B159" i="4"/>
  <c r="C159" i="4"/>
  <c r="BW17" i="1"/>
  <c r="BX17" i="1"/>
  <c r="L159" i="4"/>
  <c r="M159" i="4"/>
  <c r="N159" i="4"/>
  <c r="W159" i="4"/>
  <c r="D159" i="4"/>
  <c r="O159" i="4"/>
  <c r="X159" i="4"/>
  <c r="E159" i="4"/>
  <c r="P159" i="4"/>
  <c r="Y159" i="4"/>
  <c r="F159" i="4"/>
  <c r="Q159" i="4"/>
  <c r="Z159" i="4"/>
  <c r="G159" i="4"/>
  <c r="R159" i="4"/>
  <c r="AA159" i="4"/>
  <c r="H159" i="4"/>
  <c r="S159" i="4"/>
  <c r="AB159" i="4"/>
  <c r="I159" i="4"/>
  <c r="T159" i="4"/>
  <c r="AC159" i="4"/>
  <c r="J159" i="4"/>
  <c r="U159" i="4"/>
  <c r="AD159" i="4"/>
  <c r="AE159" i="4"/>
  <c r="AF159" i="4"/>
  <c r="BY17" i="1"/>
  <c r="A176" i="4"/>
  <c r="B176" i="4"/>
  <c r="C176" i="4"/>
  <c r="CA16" i="1"/>
  <c r="CB16" i="1"/>
  <c r="L176" i="4"/>
  <c r="M176" i="4"/>
  <c r="N176" i="4"/>
  <c r="W176" i="4"/>
  <c r="D176" i="4"/>
  <c r="O176" i="4"/>
  <c r="X176" i="4"/>
  <c r="E176" i="4"/>
  <c r="P176" i="4"/>
  <c r="Y176" i="4"/>
  <c r="F176" i="4"/>
  <c r="Q176" i="4"/>
  <c r="Z176" i="4"/>
  <c r="G176" i="4"/>
  <c r="R176" i="4"/>
  <c r="AA176" i="4"/>
  <c r="H176" i="4"/>
  <c r="S176" i="4"/>
  <c r="AB176" i="4"/>
  <c r="I176" i="4"/>
  <c r="T176" i="4"/>
  <c r="AC176" i="4"/>
  <c r="J176" i="4"/>
  <c r="U176" i="4"/>
  <c r="AD176" i="4"/>
  <c r="AE176" i="4"/>
  <c r="AF176" i="4"/>
  <c r="CC16" i="1"/>
  <c r="A193" i="4"/>
  <c r="B193" i="4"/>
  <c r="C193" i="4"/>
  <c r="W193" i="4"/>
  <c r="O193" i="4"/>
  <c r="D193" i="4"/>
  <c r="X193" i="4"/>
  <c r="P193" i="4"/>
  <c r="E193" i="4"/>
  <c r="Y193" i="4"/>
  <c r="Q193" i="4"/>
  <c r="F193" i="4"/>
  <c r="Z193" i="4"/>
  <c r="R193" i="4"/>
  <c r="G193" i="4"/>
  <c r="AA193" i="4"/>
  <c r="S193" i="4"/>
  <c r="H193" i="4"/>
  <c r="AB193" i="4"/>
  <c r="T193" i="4"/>
  <c r="I193" i="4"/>
  <c r="AC193" i="4"/>
  <c r="U193" i="4"/>
  <c r="J193" i="4"/>
  <c r="AD193" i="4"/>
  <c r="AE193" i="4"/>
  <c r="AF193" i="4"/>
  <c r="CG15" i="1"/>
  <c r="A210" i="4"/>
  <c r="B210" i="4"/>
  <c r="C210" i="4"/>
  <c r="CI14" i="1"/>
  <c r="CJ14" i="1"/>
  <c r="L210" i="4"/>
  <c r="M210" i="4"/>
  <c r="N210" i="4"/>
  <c r="W210" i="4"/>
  <c r="D210" i="4"/>
  <c r="O210" i="4"/>
  <c r="X210" i="4"/>
  <c r="E210" i="4"/>
  <c r="P210" i="4"/>
  <c r="Y210" i="4"/>
  <c r="F210" i="4"/>
  <c r="Q210" i="4"/>
  <c r="Z210" i="4"/>
  <c r="G210" i="4"/>
  <c r="R210" i="4"/>
  <c r="AA210" i="4"/>
  <c r="H210" i="4"/>
  <c r="S210" i="4"/>
  <c r="AB210" i="4"/>
  <c r="I210" i="4"/>
  <c r="T210" i="4"/>
  <c r="AC210" i="4"/>
  <c r="J210" i="4"/>
  <c r="U210" i="4"/>
  <c r="AD210" i="4"/>
  <c r="AE210" i="4"/>
  <c r="AF210" i="4"/>
  <c r="CK14" i="1"/>
  <c r="A227" i="4"/>
  <c r="B227" i="4"/>
  <c r="C227" i="4"/>
  <c r="CM13" i="1"/>
  <c r="CN13" i="1"/>
  <c r="L227" i="4"/>
  <c r="M227" i="4"/>
  <c r="N227" i="4"/>
  <c r="W227" i="4"/>
  <c r="D227" i="4"/>
  <c r="O227" i="4"/>
  <c r="X227" i="4"/>
  <c r="E227" i="4"/>
  <c r="P227" i="4"/>
  <c r="Y227" i="4"/>
  <c r="F227" i="4"/>
  <c r="Q227" i="4"/>
  <c r="Z227" i="4"/>
  <c r="G227" i="4"/>
  <c r="R227" i="4"/>
  <c r="AA227" i="4"/>
  <c r="H227" i="4"/>
  <c r="S227" i="4"/>
  <c r="AB227" i="4"/>
  <c r="I227" i="4"/>
  <c r="T227" i="4"/>
  <c r="AC227" i="4"/>
  <c r="J227" i="4"/>
  <c r="U227" i="4"/>
  <c r="AD227" i="4"/>
  <c r="AE227" i="4"/>
  <c r="AF227" i="4"/>
  <c r="CO13" i="1"/>
  <c r="AH28" i="1"/>
  <c r="AH58" i="1"/>
  <c r="AI58" i="1"/>
  <c r="CE16" i="1"/>
  <c r="CF16" i="1"/>
  <c r="L194" i="4"/>
  <c r="M194" i="4"/>
  <c r="N194" i="4"/>
  <c r="BS19" i="1"/>
  <c r="BT19" i="1"/>
  <c r="L143" i="4"/>
  <c r="M143" i="4"/>
  <c r="N143" i="4"/>
  <c r="W143" i="4"/>
  <c r="O143" i="4"/>
  <c r="X143" i="4"/>
  <c r="P143" i="4"/>
  <c r="Y143" i="4"/>
  <c r="Q143" i="4"/>
  <c r="Z143" i="4"/>
  <c r="R143" i="4"/>
  <c r="AA143" i="4"/>
  <c r="S143" i="4"/>
  <c r="AB143" i="4"/>
  <c r="T143" i="4"/>
  <c r="AC143" i="4"/>
  <c r="U143" i="4"/>
  <c r="AD143" i="4"/>
  <c r="AE143" i="4"/>
  <c r="AF143" i="4"/>
  <c r="BU19" i="1"/>
  <c r="A160" i="4"/>
  <c r="B160" i="4"/>
  <c r="C160" i="4"/>
  <c r="BW18" i="1"/>
  <c r="BX18" i="1"/>
  <c r="L160" i="4"/>
  <c r="M160" i="4"/>
  <c r="N160" i="4"/>
  <c r="W160" i="4"/>
  <c r="D160" i="4"/>
  <c r="O160" i="4"/>
  <c r="X160" i="4"/>
  <c r="E160" i="4"/>
  <c r="P160" i="4"/>
  <c r="Y160" i="4"/>
  <c r="F160" i="4"/>
  <c r="Q160" i="4"/>
  <c r="Z160" i="4"/>
  <c r="G160" i="4"/>
  <c r="R160" i="4"/>
  <c r="AA160" i="4"/>
  <c r="H160" i="4"/>
  <c r="S160" i="4"/>
  <c r="AB160" i="4"/>
  <c r="I160" i="4"/>
  <c r="T160" i="4"/>
  <c r="AC160" i="4"/>
  <c r="J160" i="4"/>
  <c r="U160" i="4"/>
  <c r="AD160" i="4"/>
  <c r="AE160" i="4"/>
  <c r="AF160" i="4"/>
  <c r="BY18" i="1"/>
  <c r="A177" i="4"/>
  <c r="B177" i="4"/>
  <c r="C177" i="4"/>
  <c r="CA17" i="1"/>
  <c r="CB17" i="1"/>
  <c r="L177" i="4"/>
  <c r="M177" i="4"/>
  <c r="N177" i="4"/>
  <c r="W177" i="4"/>
  <c r="D177" i="4"/>
  <c r="O177" i="4"/>
  <c r="X177" i="4"/>
  <c r="E177" i="4"/>
  <c r="P177" i="4"/>
  <c r="Y177" i="4"/>
  <c r="F177" i="4"/>
  <c r="Q177" i="4"/>
  <c r="Z177" i="4"/>
  <c r="G177" i="4"/>
  <c r="R177" i="4"/>
  <c r="AA177" i="4"/>
  <c r="H177" i="4"/>
  <c r="S177" i="4"/>
  <c r="AB177" i="4"/>
  <c r="I177" i="4"/>
  <c r="T177" i="4"/>
  <c r="AC177" i="4"/>
  <c r="J177" i="4"/>
  <c r="U177" i="4"/>
  <c r="AD177" i="4"/>
  <c r="AE177" i="4"/>
  <c r="AF177" i="4"/>
  <c r="CC17" i="1"/>
  <c r="A194" i="4"/>
  <c r="B194" i="4"/>
  <c r="C194" i="4"/>
  <c r="W194" i="4"/>
  <c r="O194" i="4"/>
  <c r="D194" i="4"/>
  <c r="X194" i="4"/>
  <c r="P194" i="4"/>
  <c r="E194" i="4"/>
  <c r="Y194" i="4"/>
  <c r="Q194" i="4"/>
  <c r="F194" i="4"/>
  <c r="Z194" i="4"/>
  <c r="R194" i="4"/>
  <c r="G194" i="4"/>
  <c r="AA194" i="4"/>
  <c r="S194" i="4"/>
  <c r="H194" i="4"/>
  <c r="AB194" i="4"/>
  <c r="T194" i="4"/>
  <c r="I194" i="4"/>
  <c r="AC194" i="4"/>
  <c r="U194" i="4"/>
  <c r="J194" i="4"/>
  <c r="AD194" i="4"/>
  <c r="AE194" i="4"/>
  <c r="AF194" i="4"/>
  <c r="CG16" i="1"/>
  <c r="A211" i="4"/>
  <c r="B211" i="4"/>
  <c r="C211" i="4"/>
  <c r="CI15" i="1"/>
  <c r="CJ15" i="1"/>
  <c r="L211" i="4"/>
  <c r="M211" i="4"/>
  <c r="N211" i="4"/>
  <c r="W211" i="4"/>
  <c r="D211" i="4"/>
  <c r="O211" i="4"/>
  <c r="X211" i="4"/>
  <c r="E211" i="4"/>
  <c r="P211" i="4"/>
  <c r="Y211" i="4"/>
  <c r="F211" i="4"/>
  <c r="Q211" i="4"/>
  <c r="Z211" i="4"/>
  <c r="G211" i="4"/>
  <c r="R211" i="4"/>
  <c r="AA211" i="4"/>
  <c r="H211" i="4"/>
  <c r="S211" i="4"/>
  <c r="AB211" i="4"/>
  <c r="I211" i="4"/>
  <c r="T211" i="4"/>
  <c r="AC211" i="4"/>
  <c r="J211" i="4"/>
  <c r="U211" i="4"/>
  <c r="AD211" i="4"/>
  <c r="AE211" i="4"/>
  <c r="AF211" i="4"/>
  <c r="CK15" i="1"/>
  <c r="A228" i="4"/>
  <c r="B228" i="4"/>
  <c r="C228" i="4"/>
  <c r="CM14" i="1"/>
  <c r="CN14" i="1"/>
  <c r="L228" i="4"/>
  <c r="M228" i="4"/>
  <c r="N228" i="4"/>
  <c r="W228" i="4"/>
  <c r="D228" i="4"/>
  <c r="O228" i="4"/>
  <c r="X228" i="4"/>
  <c r="E228" i="4"/>
  <c r="P228" i="4"/>
  <c r="Y228" i="4"/>
  <c r="F228" i="4"/>
  <c r="Q228" i="4"/>
  <c r="Z228" i="4"/>
  <c r="G228" i="4"/>
  <c r="R228" i="4"/>
  <c r="AA228" i="4"/>
  <c r="H228" i="4"/>
  <c r="S228" i="4"/>
  <c r="AB228" i="4"/>
  <c r="I228" i="4"/>
  <c r="T228" i="4"/>
  <c r="AC228" i="4"/>
  <c r="J228" i="4"/>
  <c r="U228" i="4"/>
  <c r="AD228" i="4"/>
  <c r="AE228" i="4"/>
  <c r="AF228" i="4"/>
  <c r="CO14" i="1"/>
  <c r="AH29" i="1"/>
  <c r="AH59" i="1"/>
  <c r="AI59" i="1"/>
  <c r="CE17" i="1"/>
  <c r="CF17" i="1"/>
  <c r="L195" i="4"/>
  <c r="M195" i="4"/>
  <c r="N195" i="4"/>
  <c r="BW19" i="1"/>
  <c r="BX19" i="1"/>
  <c r="L161" i="4"/>
  <c r="M161" i="4"/>
  <c r="N161" i="4"/>
  <c r="W161" i="4"/>
  <c r="O161" i="4"/>
  <c r="X161" i="4"/>
  <c r="P161" i="4"/>
  <c r="Y161" i="4"/>
  <c r="Q161" i="4"/>
  <c r="Z161" i="4"/>
  <c r="R161" i="4"/>
  <c r="AA161" i="4"/>
  <c r="S161" i="4"/>
  <c r="AB161" i="4"/>
  <c r="T161" i="4"/>
  <c r="AC161" i="4"/>
  <c r="U161" i="4"/>
  <c r="AD161" i="4"/>
  <c r="AE161" i="4"/>
  <c r="AF161" i="4"/>
  <c r="BY19" i="1"/>
  <c r="A178" i="4"/>
  <c r="B178" i="4"/>
  <c r="C178" i="4"/>
  <c r="CA18" i="1"/>
  <c r="CB18" i="1"/>
  <c r="L178" i="4"/>
  <c r="M178" i="4"/>
  <c r="N178" i="4"/>
  <c r="W178" i="4"/>
  <c r="D178" i="4"/>
  <c r="O178" i="4"/>
  <c r="X178" i="4"/>
  <c r="E178" i="4"/>
  <c r="P178" i="4"/>
  <c r="Y178" i="4"/>
  <c r="F178" i="4"/>
  <c r="Q178" i="4"/>
  <c r="Z178" i="4"/>
  <c r="G178" i="4"/>
  <c r="R178" i="4"/>
  <c r="AA178" i="4"/>
  <c r="H178" i="4"/>
  <c r="S178" i="4"/>
  <c r="AB178" i="4"/>
  <c r="I178" i="4"/>
  <c r="T178" i="4"/>
  <c r="AC178" i="4"/>
  <c r="J178" i="4"/>
  <c r="U178" i="4"/>
  <c r="AD178" i="4"/>
  <c r="AE178" i="4"/>
  <c r="AF178" i="4"/>
  <c r="CC18" i="1"/>
  <c r="A195" i="4"/>
  <c r="B195" i="4"/>
  <c r="C195" i="4"/>
  <c r="W195" i="4"/>
  <c r="O195" i="4"/>
  <c r="D195" i="4"/>
  <c r="X195" i="4"/>
  <c r="P195" i="4"/>
  <c r="E195" i="4"/>
  <c r="Y195" i="4"/>
  <c r="Q195" i="4"/>
  <c r="F195" i="4"/>
  <c r="Z195" i="4"/>
  <c r="R195" i="4"/>
  <c r="G195" i="4"/>
  <c r="AA195" i="4"/>
  <c r="S195" i="4"/>
  <c r="H195" i="4"/>
  <c r="AB195" i="4"/>
  <c r="T195" i="4"/>
  <c r="I195" i="4"/>
  <c r="AC195" i="4"/>
  <c r="U195" i="4"/>
  <c r="J195" i="4"/>
  <c r="AD195" i="4"/>
  <c r="AE195" i="4"/>
  <c r="AF195" i="4"/>
  <c r="CG17" i="1"/>
  <c r="A212" i="4"/>
  <c r="B212" i="4"/>
  <c r="C212" i="4"/>
  <c r="CI16" i="1"/>
  <c r="CJ16" i="1"/>
  <c r="L212" i="4"/>
  <c r="M212" i="4"/>
  <c r="N212" i="4"/>
  <c r="W212" i="4"/>
  <c r="D212" i="4"/>
  <c r="O212" i="4"/>
  <c r="X212" i="4"/>
  <c r="E212" i="4"/>
  <c r="P212" i="4"/>
  <c r="Y212" i="4"/>
  <c r="F212" i="4"/>
  <c r="Q212" i="4"/>
  <c r="Z212" i="4"/>
  <c r="G212" i="4"/>
  <c r="R212" i="4"/>
  <c r="AA212" i="4"/>
  <c r="H212" i="4"/>
  <c r="S212" i="4"/>
  <c r="AB212" i="4"/>
  <c r="I212" i="4"/>
  <c r="T212" i="4"/>
  <c r="AC212" i="4"/>
  <c r="J212" i="4"/>
  <c r="U212" i="4"/>
  <c r="AD212" i="4"/>
  <c r="AE212" i="4"/>
  <c r="AF212" i="4"/>
  <c r="CK16" i="1"/>
  <c r="A229" i="4"/>
  <c r="B229" i="4"/>
  <c r="C229" i="4"/>
  <c r="CM15" i="1"/>
  <c r="CN15" i="1"/>
  <c r="L229" i="4"/>
  <c r="M229" i="4"/>
  <c r="N229" i="4"/>
  <c r="W229" i="4"/>
  <c r="D229" i="4"/>
  <c r="O229" i="4"/>
  <c r="X229" i="4"/>
  <c r="E229" i="4"/>
  <c r="P229" i="4"/>
  <c r="Y229" i="4"/>
  <c r="F229" i="4"/>
  <c r="Q229" i="4"/>
  <c r="Z229" i="4"/>
  <c r="G229" i="4"/>
  <c r="R229" i="4"/>
  <c r="AA229" i="4"/>
  <c r="H229" i="4"/>
  <c r="S229" i="4"/>
  <c r="AB229" i="4"/>
  <c r="I229" i="4"/>
  <c r="T229" i="4"/>
  <c r="AC229" i="4"/>
  <c r="J229" i="4"/>
  <c r="U229" i="4"/>
  <c r="AD229" i="4"/>
  <c r="AE229" i="4"/>
  <c r="AF229" i="4"/>
  <c r="CO15" i="1"/>
  <c r="AH30" i="1"/>
  <c r="AH60" i="1"/>
  <c r="AI60" i="1"/>
  <c r="CE18" i="1"/>
  <c r="CF18" i="1"/>
  <c r="L196" i="4"/>
  <c r="M196" i="4"/>
  <c r="N196" i="4"/>
  <c r="CA19" i="1"/>
  <c r="CB19" i="1"/>
  <c r="L179" i="4"/>
  <c r="M179" i="4"/>
  <c r="N179" i="4"/>
  <c r="W179" i="4"/>
  <c r="O179" i="4"/>
  <c r="X179" i="4"/>
  <c r="P179" i="4"/>
  <c r="Y179" i="4"/>
  <c r="Q179" i="4"/>
  <c r="Z179" i="4"/>
  <c r="R179" i="4"/>
  <c r="AA179" i="4"/>
  <c r="S179" i="4"/>
  <c r="AB179" i="4"/>
  <c r="T179" i="4"/>
  <c r="AC179" i="4"/>
  <c r="U179" i="4"/>
  <c r="AD179" i="4"/>
  <c r="AE179" i="4"/>
  <c r="AF179" i="4"/>
  <c r="CC19" i="1"/>
  <c r="A196" i="4"/>
  <c r="B196" i="4"/>
  <c r="C196" i="4"/>
  <c r="W196" i="4"/>
  <c r="O196" i="4"/>
  <c r="D196" i="4"/>
  <c r="X196" i="4"/>
  <c r="P196" i="4"/>
  <c r="E196" i="4"/>
  <c r="Y196" i="4"/>
  <c r="Q196" i="4"/>
  <c r="F196" i="4"/>
  <c r="Z196" i="4"/>
  <c r="R196" i="4"/>
  <c r="G196" i="4"/>
  <c r="AA196" i="4"/>
  <c r="S196" i="4"/>
  <c r="H196" i="4"/>
  <c r="AB196" i="4"/>
  <c r="T196" i="4"/>
  <c r="I196" i="4"/>
  <c r="AC196" i="4"/>
  <c r="U196" i="4"/>
  <c r="J196" i="4"/>
  <c r="AD196" i="4"/>
  <c r="AE196" i="4"/>
  <c r="AF196" i="4"/>
  <c r="CG18" i="1"/>
  <c r="A213" i="4"/>
  <c r="B213" i="4"/>
  <c r="C213" i="4"/>
  <c r="CI17" i="1"/>
  <c r="CJ17" i="1"/>
  <c r="L213" i="4"/>
  <c r="M213" i="4"/>
  <c r="N213" i="4"/>
  <c r="W213" i="4"/>
  <c r="D213" i="4"/>
  <c r="O213" i="4"/>
  <c r="X213" i="4"/>
  <c r="E213" i="4"/>
  <c r="P213" i="4"/>
  <c r="Y213" i="4"/>
  <c r="F213" i="4"/>
  <c r="Q213" i="4"/>
  <c r="Z213" i="4"/>
  <c r="G213" i="4"/>
  <c r="R213" i="4"/>
  <c r="AA213" i="4"/>
  <c r="H213" i="4"/>
  <c r="S213" i="4"/>
  <c r="AB213" i="4"/>
  <c r="I213" i="4"/>
  <c r="T213" i="4"/>
  <c r="AC213" i="4"/>
  <c r="J213" i="4"/>
  <c r="U213" i="4"/>
  <c r="AD213" i="4"/>
  <c r="AE213" i="4"/>
  <c r="AF213" i="4"/>
  <c r="CK17" i="1"/>
  <c r="A230" i="4"/>
  <c r="B230" i="4"/>
  <c r="C230" i="4"/>
  <c r="CM16" i="1"/>
  <c r="CN16" i="1"/>
  <c r="L230" i="4"/>
  <c r="M230" i="4"/>
  <c r="N230" i="4"/>
  <c r="W230" i="4"/>
  <c r="D230" i="4"/>
  <c r="O230" i="4"/>
  <c r="X230" i="4"/>
  <c r="E230" i="4"/>
  <c r="P230" i="4"/>
  <c r="Y230" i="4"/>
  <c r="F230" i="4"/>
  <c r="Q230" i="4"/>
  <c r="Z230" i="4"/>
  <c r="G230" i="4"/>
  <c r="R230" i="4"/>
  <c r="AA230" i="4"/>
  <c r="H230" i="4"/>
  <c r="S230" i="4"/>
  <c r="AB230" i="4"/>
  <c r="I230" i="4"/>
  <c r="T230" i="4"/>
  <c r="AC230" i="4"/>
  <c r="J230" i="4"/>
  <c r="U230" i="4"/>
  <c r="AD230" i="4"/>
  <c r="AE230" i="4"/>
  <c r="AF230" i="4"/>
  <c r="CO16" i="1"/>
  <c r="AH31" i="1"/>
  <c r="AH61" i="1"/>
  <c r="AI61" i="1"/>
  <c r="CE19" i="1"/>
  <c r="CF19" i="1"/>
  <c r="L197" i="4"/>
  <c r="M197" i="4"/>
  <c r="N197" i="4"/>
  <c r="W197" i="4"/>
  <c r="O197" i="4"/>
  <c r="X197" i="4"/>
  <c r="P197" i="4"/>
  <c r="Y197" i="4"/>
  <c r="Q197" i="4"/>
  <c r="Z197" i="4"/>
  <c r="R197" i="4"/>
  <c r="AA197" i="4"/>
  <c r="S197" i="4"/>
  <c r="AB197" i="4"/>
  <c r="T197" i="4"/>
  <c r="AC197" i="4"/>
  <c r="U197" i="4"/>
  <c r="AD197" i="4"/>
  <c r="AE197" i="4"/>
  <c r="AF197" i="4"/>
  <c r="CG19" i="1"/>
  <c r="A214" i="4"/>
  <c r="B214" i="4"/>
  <c r="C214" i="4"/>
  <c r="CI18" i="1"/>
  <c r="CJ18" i="1"/>
  <c r="L214" i="4"/>
  <c r="M214" i="4"/>
  <c r="N214" i="4"/>
  <c r="W214" i="4"/>
  <c r="D214" i="4"/>
  <c r="O214" i="4"/>
  <c r="X214" i="4"/>
  <c r="E214" i="4"/>
  <c r="P214" i="4"/>
  <c r="Y214" i="4"/>
  <c r="F214" i="4"/>
  <c r="Q214" i="4"/>
  <c r="Z214" i="4"/>
  <c r="G214" i="4"/>
  <c r="R214" i="4"/>
  <c r="AA214" i="4"/>
  <c r="H214" i="4"/>
  <c r="S214" i="4"/>
  <c r="AB214" i="4"/>
  <c r="I214" i="4"/>
  <c r="T214" i="4"/>
  <c r="AC214" i="4"/>
  <c r="J214" i="4"/>
  <c r="U214" i="4"/>
  <c r="AD214" i="4"/>
  <c r="AE214" i="4"/>
  <c r="AF214" i="4"/>
  <c r="CK18" i="1"/>
  <c r="A231" i="4"/>
  <c r="B231" i="4"/>
  <c r="C231" i="4"/>
  <c r="CM17" i="1"/>
  <c r="CN17" i="1"/>
  <c r="L231" i="4"/>
  <c r="M231" i="4"/>
  <c r="N231" i="4"/>
  <c r="W231" i="4"/>
  <c r="D231" i="4"/>
  <c r="O231" i="4"/>
  <c r="X231" i="4"/>
  <c r="E231" i="4"/>
  <c r="P231" i="4"/>
  <c r="Y231" i="4"/>
  <c r="F231" i="4"/>
  <c r="Q231" i="4"/>
  <c r="Z231" i="4"/>
  <c r="G231" i="4"/>
  <c r="R231" i="4"/>
  <c r="AA231" i="4"/>
  <c r="H231" i="4"/>
  <c r="S231" i="4"/>
  <c r="AB231" i="4"/>
  <c r="I231" i="4"/>
  <c r="T231" i="4"/>
  <c r="AC231" i="4"/>
  <c r="J231" i="4"/>
  <c r="U231" i="4"/>
  <c r="AD231" i="4"/>
  <c r="AE231" i="4"/>
  <c r="AF231" i="4"/>
  <c r="CO17" i="1"/>
  <c r="AH32" i="1"/>
  <c r="AH62" i="1"/>
  <c r="AI62" i="1"/>
  <c r="CI19" i="1"/>
  <c r="CJ19" i="1"/>
  <c r="L215" i="4"/>
  <c r="M215" i="4"/>
  <c r="N215" i="4"/>
  <c r="W215" i="4"/>
  <c r="O215" i="4"/>
  <c r="X215" i="4"/>
  <c r="P215" i="4"/>
  <c r="Y215" i="4"/>
  <c r="Q215" i="4"/>
  <c r="Z215" i="4"/>
  <c r="R215" i="4"/>
  <c r="AA215" i="4"/>
  <c r="S215" i="4"/>
  <c r="AB215" i="4"/>
  <c r="T215" i="4"/>
  <c r="AC215" i="4"/>
  <c r="U215" i="4"/>
  <c r="AD215" i="4"/>
  <c r="AE215" i="4"/>
  <c r="AF215" i="4"/>
  <c r="CK19" i="1"/>
  <c r="A232" i="4"/>
  <c r="B232" i="4"/>
  <c r="C232" i="4"/>
  <c r="CM18" i="1"/>
  <c r="CN18" i="1"/>
  <c r="L232" i="4"/>
  <c r="M232" i="4"/>
  <c r="N232" i="4"/>
  <c r="W232" i="4"/>
  <c r="D232" i="4"/>
  <c r="O232" i="4"/>
  <c r="X232" i="4"/>
  <c r="E232" i="4"/>
  <c r="P232" i="4"/>
  <c r="Y232" i="4"/>
  <c r="F232" i="4"/>
  <c r="Q232" i="4"/>
  <c r="Z232" i="4"/>
  <c r="G232" i="4"/>
  <c r="R232" i="4"/>
  <c r="AA232" i="4"/>
  <c r="H232" i="4"/>
  <c r="S232" i="4"/>
  <c r="AB232" i="4"/>
  <c r="I232" i="4"/>
  <c r="T232" i="4"/>
  <c r="AC232" i="4"/>
  <c r="J232" i="4"/>
  <c r="U232" i="4"/>
  <c r="AD232" i="4"/>
  <c r="AE232" i="4"/>
  <c r="AF232" i="4"/>
  <c r="CO18" i="1"/>
  <c r="AH33" i="1"/>
  <c r="AH63" i="1"/>
  <c r="AI63" i="1"/>
  <c r="CM19" i="1"/>
  <c r="CN19" i="1"/>
  <c r="L233" i="4"/>
  <c r="M233" i="4"/>
  <c r="N233" i="4"/>
  <c r="W233" i="4"/>
  <c r="O233" i="4"/>
  <c r="X233" i="4"/>
  <c r="P233" i="4"/>
  <c r="Y233" i="4"/>
  <c r="Q233" i="4"/>
  <c r="Z233" i="4"/>
  <c r="R233" i="4"/>
  <c r="AA233" i="4"/>
  <c r="S233" i="4"/>
  <c r="AB233" i="4"/>
  <c r="T233" i="4"/>
  <c r="AC233" i="4"/>
  <c r="U233" i="4"/>
  <c r="AD233" i="4"/>
  <c r="AE233" i="4"/>
  <c r="AF233" i="4"/>
  <c r="CO19" i="1"/>
  <c r="AH34" i="1"/>
  <c r="AH64" i="1"/>
  <c r="AI64" i="1"/>
  <c r="AI39" i="1"/>
  <c r="AI40" i="1"/>
  <c r="AI41" i="1"/>
  <c r="AI42" i="1"/>
  <c r="AI43" i="1"/>
  <c r="AI44" i="1"/>
  <c r="AI45" i="1"/>
  <c r="AI46" i="1"/>
  <c r="AI47" i="1"/>
  <c r="AI48" i="1"/>
  <c r="AG69" i="1"/>
  <c r="AW21" i="5"/>
  <c r="V46" i="5"/>
  <c r="AS238" i="5"/>
  <c r="U46" i="5"/>
  <c r="AR238" i="5"/>
  <c r="T46" i="5"/>
  <c r="AQ238" i="5"/>
  <c r="S46" i="5"/>
  <c r="AP238" i="5"/>
  <c r="R46" i="5"/>
  <c r="AO238" i="5"/>
  <c r="Q46" i="5"/>
  <c r="AN238" i="5"/>
  <c r="P46" i="5"/>
  <c r="AM238" i="5"/>
  <c r="O46" i="5"/>
  <c r="AL238" i="5"/>
  <c r="N46" i="5"/>
  <c r="AK238" i="5"/>
  <c r="M46" i="5"/>
  <c r="AJ238" i="5"/>
  <c r="L46" i="5"/>
  <c r="AI238" i="5"/>
  <c r="K46" i="5"/>
  <c r="AH238" i="5"/>
  <c r="AW218" i="5"/>
  <c r="J238" i="5"/>
  <c r="AG238" i="5"/>
  <c r="AF238" i="5"/>
  <c r="AE238" i="5"/>
  <c r="AD238" i="5"/>
  <c r="AC238" i="5"/>
  <c r="AB238" i="5"/>
  <c r="AA238" i="5"/>
  <c r="Z238" i="5"/>
  <c r="Y238" i="5"/>
  <c r="V45" i="5"/>
  <c r="AS237" i="5"/>
  <c r="U45" i="5"/>
  <c r="AR237" i="5"/>
  <c r="T45" i="5"/>
  <c r="AQ237" i="5"/>
  <c r="S45" i="5"/>
  <c r="AP237" i="5"/>
  <c r="R45" i="5"/>
  <c r="AO237" i="5"/>
  <c r="Q45" i="5"/>
  <c r="AN237" i="5"/>
  <c r="P45" i="5"/>
  <c r="AM237" i="5"/>
  <c r="O45" i="5"/>
  <c r="AL237" i="5"/>
  <c r="N45" i="5"/>
  <c r="AK237" i="5"/>
  <c r="M45" i="5"/>
  <c r="AJ237" i="5"/>
  <c r="L45" i="5"/>
  <c r="AI237" i="5"/>
  <c r="K45" i="5"/>
  <c r="AH237" i="5"/>
  <c r="J237" i="5"/>
  <c r="AG237" i="5"/>
  <c r="AF237" i="5"/>
  <c r="AE237" i="5"/>
  <c r="AD237" i="5"/>
  <c r="AC237" i="5"/>
  <c r="AB237" i="5"/>
  <c r="AA237" i="5"/>
  <c r="Z237" i="5"/>
  <c r="Y237" i="5"/>
  <c r="V44" i="5"/>
  <c r="AS236" i="5"/>
  <c r="U44" i="5"/>
  <c r="AR236" i="5"/>
  <c r="T44" i="5"/>
  <c r="AQ236" i="5"/>
  <c r="S44" i="5"/>
  <c r="AP236" i="5"/>
  <c r="R44" i="5"/>
  <c r="AO236" i="5"/>
  <c r="Q44" i="5"/>
  <c r="AN236" i="5"/>
  <c r="P44" i="5"/>
  <c r="AM236" i="5"/>
  <c r="O44" i="5"/>
  <c r="AL236" i="5"/>
  <c r="N44" i="5"/>
  <c r="AK236" i="5"/>
  <c r="M44" i="5"/>
  <c r="AJ236" i="5"/>
  <c r="L44" i="5"/>
  <c r="AI236" i="5"/>
  <c r="K44" i="5"/>
  <c r="AH236" i="5"/>
  <c r="J236" i="5"/>
  <c r="AG236" i="5"/>
  <c r="AF236" i="5"/>
  <c r="AE236" i="5"/>
  <c r="AD236" i="5"/>
  <c r="AC236" i="5"/>
  <c r="AB236" i="5"/>
  <c r="AA236" i="5"/>
  <c r="Z236" i="5"/>
  <c r="Y236" i="5"/>
  <c r="V43" i="5"/>
  <c r="AS235" i="5"/>
  <c r="U43" i="5"/>
  <c r="AR235" i="5"/>
  <c r="T43" i="5"/>
  <c r="AQ235" i="5"/>
  <c r="S43" i="5"/>
  <c r="AP235" i="5"/>
  <c r="R43" i="5"/>
  <c r="AO235" i="5"/>
  <c r="Q43" i="5"/>
  <c r="AN235" i="5"/>
  <c r="P43" i="5"/>
  <c r="AM235" i="5"/>
  <c r="O43" i="5"/>
  <c r="AL235" i="5"/>
  <c r="N43" i="5"/>
  <c r="AK235" i="5"/>
  <c r="M43" i="5"/>
  <c r="AJ235" i="5"/>
  <c r="L43" i="5"/>
  <c r="AI235" i="5"/>
  <c r="K43" i="5"/>
  <c r="AH235" i="5"/>
  <c r="J235" i="5"/>
  <c r="AG235" i="5"/>
  <c r="AF235" i="5"/>
  <c r="AE235" i="5"/>
  <c r="AD235" i="5"/>
  <c r="AC235" i="5"/>
  <c r="AB235" i="5"/>
  <c r="AA235" i="5"/>
  <c r="Z235" i="5"/>
  <c r="Y235" i="5"/>
  <c r="V42" i="5"/>
  <c r="AS234" i="5"/>
  <c r="U42" i="5"/>
  <c r="AR234" i="5"/>
  <c r="T42" i="5"/>
  <c r="AQ234" i="5"/>
  <c r="S42" i="5"/>
  <c r="AP234" i="5"/>
  <c r="R42" i="5"/>
  <c r="AO234" i="5"/>
  <c r="Q42" i="5"/>
  <c r="AN234" i="5"/>
  <c r="P42" i="5"/>
  <c r="AM234" i="5"/>
  <c r="O42" i="5"/>
  <c r="AL234" i="5"/>
  <c r="N42" i="5"/>
  <c r="AK234" i="5"/>
  <c r="M42" i="5"/>
  <c r="AJ234" i="5"/>
  <c r="L42" i="5"/>
  <c r="AI234" i="5"/>
  <c r="K42" i="5"/>
  <c r="AH234" i="5"/>
  <c r="J234" i="5"/>
  <c r="AG234" i="5"/>
  <c r="AF234" i="5"/>
  <c r="AE234" i="5"/>
  <c r="AD234" i="5"/>
  <c r="AC234" i="5"/>
  <c r="AB234" i="5"/>
  <c r="AA234" i="5"/>
  <c r="Z234" i="5"/>
  <c r="Y234" i="5"/>
  <c r="V41" i="5"/>
  <c r="AS233" i="5"/>
  <c r="U41" i="5"/>
  <c r="AR233" i="5"/>
  <c r="T41" i="5"/>
  <c r="AQ233" i="5"/>
  <c r="S41" i="5"/>
  <c r="AP233" i="5"/>
  <c r="R41" i="5"/>
  <c r="AO233" i="5"/>
  <c r="Q41" i="5"/>
  <c r="AN233" i="5"/>
  <c r="P41" i="5"/>
  <c r="AM233" i="5"/>
  <c r="O41" i="5"/>
  <c r="AL233" i="5"/>
  <c r="N41" i="5"/>
  <c r="AK233" i="5"/>
  <c r="M41" i="5"/>
  <c r="AJ233" i="5"/>
  <c r="L41" i="5"/>
  <c r="AI233" i="5"/>
  <c r="K41" i="5"/>
  <c r="AH233" i="5"/>
  <c r="J233" i="5"/>
  <c r="AG233" i="5"/>
  <c r="AF233" i="5"/>
  <c r="AE233" i="5"/>
  <c r="AD233" i="5"/>
  <c r="AC233" i="5"/>
  <c r="AB233" i="5"/>
  <c r="AA233" i="5"/>
  <c r="Z233" i="5"/>
  <c r="Y233" i="5"/>
  <c r="V40" i="5"/>
  <c r="AS232" i="5"/>
  <c r="U40" i="5"/>
  <c r="AR232" i="5"/>
  <c r="T40" i="5"/>
  <c r="AQ232" i="5"/>
  <c r="S40" i="5"/>
  <c r="AP232" i="5"/>
  <c r="R40" i="5"/>
  <c r="AO232" i="5"/>
  <c r="Q40" i="5"/>
  <c r="AN232" i="5"/>
  <c r="P40" i="5"/>
  <c r="AM232" i="5"/>
  <c r="O40" i="5"/>
  <c r="AL232" i="5"/>
  <c r="N40" i="5"/>
  <c r="AK232" i="5"/>
  <c r="M40" i="5"/>
  <c r="AJ232" i="5"/>
  <c r="L40" i="5"/>
  <c r="AI232" i="5"/>
  <c r="K40" i="5"/>
  <c r="AH232" i="5"/>
  <c r="J232" i="5"/>
  <c r="AG232" i="5"/>
  <c r="AF232" i="5"/>
  <c r="AE232" i="5"/>
  <c r="AD232" i="5"/>
  <c r="AC232" i="5"/>
  <c r="AB232" i="5"/>
  <c r="AA232" i="5"/>
  <c r="Z232" i="5"/>
  <c r="Y232" i="5"/>
  <c r="V39" i="5"/>
  <c r="AS231" i="5"/>
  <c r="U39" i="5"/>
  <c r="AR231" i="5"/>
  <c r="T39" i="5"/>
  <c r="AQ231" i="5"/>
  <c r="S39" i="5"/>
  <c r="AP231" i="5"/>
  <c r="R39" i="5"/>
  <c r="AO231" i="5"/>
  <c r="Q39" i="5"/>
  <c r="AN231" i="5"/>
  <c r="P39" i="5"/>
  <c r="AM231" i="5"/>
  <c r="O39" i="5"/>
  <c r="AL231" i="5"/>
  <c r="N39" i="5"/>
  <c r="AK231" i="5"/>
  <c r="M39" i="5"/>
  <c r="AJ231" i="5"/>
  <c r="L39" i="5"/>
  <c r="AI231" i="5"/>
  <c r="K39" i="5"/>
  <c r="AH231" i="5"/>
  <c r="AG231" i="5"/>
  <c r="AF231" i="5"/>
  <c r="AE231" i="5"/>
  <c r="AD231" i="5"/>
  <c r="AC231" i="5"/>
  <c r="AB231" i="5"/>
  <c r="AA231" i="5"/>
  <c r="Z231" i="5"/>
  <c r="Y231" i="5"/>
  <c r="V38" i="5"/>
  <c r="AS230" i="5"/>
  <c r="U38" i="5"/>
  <c r="AR230" i="5"/>
  <c r="T38" i="5"/>
  <c r="AQ230" i="5"/>
  <c r="S38" i="5"/>
  <c r="AP230" i="5"/>
  <c r="R38" i="5"/>
  <c r="AO230" i="5"/>
  <c r="Q38" i="5"/>
  <c r="AN230" i="5"/>
  <c r="P38" i="5"/>
  <c r="AM230" i="5"/>
  <c r="O38" i="5"/>
  <c r="AL230" i="5"/>
  <c r="N38" i="5"/>
  <c r="AK230" i="5"/>
  <c r="M38" i="5"/>
  <c r="AJ230" i="5"/>
  <c r="L38" i="5"/>
  <c r="AI230" i="5"/>
  <c r="K38" i="5"/>
  <c r="AH230" i="5"/>
  <c r="J38" i="5"/>
  <c r="AG230" i="5"/>
  <c r="I38" i="5"/>
  <c r="AF230" i="5"/>
  <c r="AE230" i="5"/>
  <c r="G38" i="5"/>
  <c r="AD230" i="5"/>
  <c r="F38" i="5"/>
  <c r="AC230" i="5"/>
  <c r="E38" i="5"/>
  <c r="AB230" i="5"/>
  <c r="D38" i="5"/>
  <c r="AA230" i="5"/>
  <c r="C38" i="5"/>
  <c r="Z230" i="5"/>
  <c r="B38" i="5"/>
  <c r="Y230" i="5"/>
  <c r="V37" i="5"/>
  <c r="AS229" i="5"/>
  <c r="U37" i="5"/>
  <c r="AR229" i="5"/>
  <c r="T37" i="5"/>
  <c r="AQ229" i="5"/>
  <c r="S37" i="5"/>
  <c r="AP229" i="5"/>
  <c r="R37" i="5"/>
  <c r="AO229" i="5"/>
  <c r="Q37" i="5"/>
  <c r="AN229" i="5"/>
  <c r="P37" i="5"/>
  <c r="AM229" i="5"/>
  <c r="O37" i="5"/>
  <c r="AL229" i="5"/>
  <c r="N37" i="5"/>
  <c r="AK229" i="5"/>
  <c r="M37" i="5"/>
  <c r="AJ229" i="5"/>
  <c r="L37" i="5"/>
  <c r="AI229" i="5"/>
  <c r="K37" i="5"/>
  <c r="AH229" i="5"/>
  <c r="J37" i="5"/>
  <c r="AG229" i="5"/>
  <c r="I37" i="5"/>
  <c r="AF229" i="5"/>
  <c r="AE229" i="5"/>
  <c r="G37" i="5"/>
  <c r="AD229" i="5"/>
  <c r="F37" i="5"/>
  <c r="AC229" i="5"/>
  <c r="E37" i="5"/>
  <c r="AB229" i="5"/>
  <c r="D37" i="5"/>
  <c r="AA229" i="5"/>
  <c r="C37" i="5"/>
  <c r="Z229" i="5"/>
  <c r="B37" i="5"/>
  <c r="Y229" i="5"/>
  <c r="V36" i="5"/>
  <c r="AS228" i="5"/>
  <c r="U36" i="5"/>
  <c r="AR228" i="5"/>
  <c r="T36" i="5"/>
  <c r="AQ228" i="5"/>
  <c r="S36" i="5"/>
  <c r="AP228" i="5"/>
  <c r="R36" i="5"/>
  <c r="AO228" i="5"/>
  <c r="Q36" i="5"/>
  <c r="AN228" i="5"/>
  <c r="P36" i="5"/>
  <c r="AM228" i="5"/>
  <c r="O36" i="5"/>
  <c r="AL228" i="5"/>
  <c r="N36" i="5"/>
  <c r="AK228" i="5"/>
  <c r="M36" i="5"/>
  <c r="AJ228" i="5"/>
  <c r="L36" i="5"/>
  <c r="AI228" i="5"/>
  <c r="K36" i="5"/>
  <c r="AH228" i="5"/>
  <c r="J36" i="5"/>
  <c r="AG228" i="5"/>
  <c r="I36" i="5"/>
  <c r="AF228" i="5"/>
  <c r="AE228" i="5"/>
  <c r="G36" i="5"/>
  <c r="AD228" i="5"/>
  <c r="F36" i="5"/>
  <c r="AC228" i="5"/>
  <c r="E36" i="5"/>
  <c r="AB228" i="5"/>
  <c r="D36" i="5"/>
  <c r="AA228" i="5"/>
  <c r="C36" i="5"/>
  <c r="Z228" i="5"/>
  <c r="B36" i="5"/>
  <c r="Y228" i="5"/>
  <c r="V35" i="5"/>
  <c r="AS227" i="5"/>
  <c r="U35" i="5"/>
  <c r="AR227" i="5"/>
  <c r="T35" i="5"/>
  <c r="AQ227" i="5"/>
  <c r="S35" i="5"/>
  <c r="AP227" i="5"/>
  <c r="R35" i="5"/>
  <c r="AO227" i="5"/>
  <c r="Q35" i="5"/>
  <c r="AN227" i="5"/>
  <c r="P35" i="5"/>
  <c r="AM227" i="5"/>
  <c r="O35" i="5"/>
  <c r="AL227" i="5"/>
  <c r="N35" i="5"/>
  <c r="AK227" i="5"/>
  <c r="M35" i="5"/>
  <c r="AJ227" i="5"/>
  <c r="L35" i="5"/>
  <c r="AI227" i="5"/>
  <c r="K35" i="5"/>
  <c r="AH227" i="5"/>
  <c r="J35" i="5"/>
  <c r="AG227" i="5"/>
  <c r="I35" i="5"/>
  <c r="AF227" i="5"/>
  <c r="AE227" i="5"/>
  <c r="G35" i="5"/>
  <c r="AD227" i="5"/>
  <c r="F35" i="5"/>
  <c r="AC227" i="5"/>
  <c r="E35" i="5"/>
  <c r="AB227" i="5"/>
  <c r="D35" i="5"/>
  <c r="AA227" i="5"/>
  <c r="C35" i="5"/>
  <c r="Z227" i="5"/>
  <c r="B35" i="5"/>
  <c r="Y227" i="5"/>
  <c r="V226" i="5"/>
  <c r="AS226" i="5"/>
  <c r="U226" i="5"/>
  <c r="AR226" i="5"/>
  <c r="T226" i="5"/>
  <c r="AQ226" i="5"/>
  <c r="S226" i="5"/>
  <c r="AP226" i="5"/>
  <c r="R226" i="5"/>
  <c r="AO226" i="5"/>
  <c r="Q226" i="5"/>
  <c r="AN226" i="5"/>
  <c r="P226" i="5"/>
  <c r="AM226" i="5"/>
  <c r="O226" i="5"/>
  <c r="AL226" i="5"/>
  <c r="N34" i="5"/>
  <c r="AK226" i="5"/>
  <c r="M34" i="5"/>
  <c r="AJ226" i="5"/>
  <c r="L34" i="5"/>
  <c r="AI226" i="5"/>
  <c r="K34" i="5"/>
  <c r="AH226" i="5"/>
  <c r="J226" i="5"/>
  <c r="AG226" i="5"/>
  <c r="I226" i="5"/>
  <c r="AF226" i="5"/>
  <c r="AE226" i="5"/>
  <c r="G226" i="5"/>
  <c r="AD226" i="5"/>
  <c r="F226" i="5"/>
  <c r="AC226" i="5"/>
  <c r="E226" i="5"/>
  <c r="AB226" i="5"/>
  <c r="D226" i="5"/>
  <c r="AA226" i="5"/>
  <c r="C226" i="5"/>
  <c r="Z226" i="5"/>
  <c r="B226" i="5"/>
  <c r="Y226" i="5"/>
  <c r="AS225" i="5"/>
  <c r="AR225" i="5"/>
  <c r="AQ225" i="5"/>
  <c r="AP225" i="5"/>
  <c r="AO225" i="5"/>
  <c r="AN225" i="5"/>
  <c r="AM225" i="5"/>
  <c r="AL225" i="5"/>
  <c r="N33" i="5"/>
  <c r="AK225" i="5"/>
  <c r="M33" i="5"/>
  <c r="AJ225" i="5"/>
  <c r="L33" i="5"/>
  <c r="AI225" i="5"/>
  <c r="K33" i="5"/>
  <c r="AH225" i="5"/>
  <c r="J225" i="5"/>
  <c r="AG225" i="5"/>
  <c r="AF225" i="5"/>
  <c r="AE225" i="5"/>
  <c r="AD225" i="5"/>
  <c r="AC225" i="5"/>
  <c r="AB225" i="5"/>
  <c r="AA225" i="5"/>
  <c r="Z225" i="5"/>
  <c r="Y225" i="5"/>
  <c r="AS224" i="5"/>
  <c r="AR224" i="5"/>
  <c r="AQ224" i="5"/>
  <c r="AP224" i="5"/>
  <c r="AO224" i="5"/>
  <c r="AN224" i="5"/>
  <c r="AM224" i="5"/>
  <c r="AL224" i="5"/>
  <c r="AK224" i="5"/>
  <c r="AJ224" i="5"/>
  <c r="AI224" i="5"/>
  <c r="AH224" i="5"/>
  <c r="AG224" i="5"/>
  <c r="AF224" i="5"/>
  <c r="AE224" i="5"/>
  <c r="AD224" i="5"/>
  <c r="AC224" i="5"/>
  <c r="AB224" i="5"/>
  <c r="AA224" i="5"/>
  <c r="Z224" i="5"/>
  <c r="Y224" i="5"/>
  <c r="AS223" i="5"/>
  <c r="AR223" i="5"/>
  <c r="AQ223" i="5"/>
  <c r="AP223" i="5"/>
  <c r="AO223" i="5"/>
  <c r="AN223" i="5"/>
  <c r="AM223" i="5"/>
  <c r="AL223" i="5"/>
  <c r="N31" i="5"/>
  <c r="AK223" i="5"/>
  <c r="M31" i="5"/>
  <c r="AJ223" i="5"/>
  <c r="L31" i="5"/>
  <c r="AI223" i="5"/>
  <c r="K31" i="5"/>
  <c r="AH223" i="5"/>
  <c r="J223" i="5"/>
  <c r="AG223" i="5"/>
  <c r="AF223" i="5"/>
  <c r="AE223" i="5"/>
  <c r="AD223" i="5"/>
  <c r="AC223" i="5"/>
  <c r="AB223" i="5"/>
  <c r="AA223" i="5"/>
  <c r="Z223" i="5"/>
  <c r="Y223" i="5"/>
  <c r="AS222" i="5"/>
  <c r="AR222" i="5"/>
  <c r="AQ222" i="5"/>
  <c r="AP222" i="5"/>
  <c r="AO222" i="5"/>
  <c r="AN222" i="5"/>
  <c r="AM222" i="5"/>
  <c r="AL222" i="5"/>
  <c r="N30" i="5"/>
  <c r="AK222" i="5"/>
  <c r="M30" i="5"/>
  <c r="AJ222" i="5"/>
  <c r="L30" i="5"/>
  <c r="AI222" i="5"/>
  <c r="K30" i="5"/>
  <c r="AH222" i="5"/>
  <c r="J222" i="5"/>
  <c r="AG222" i="5"/>
  <c r="AF222" i="5"/>
  <c r="AE222" i="5"/>
  <c r="AD222" i="5"/>
  <c r="AC222" i="5"/>
  <c r="AB222" i="5"/>
  <c r="AA222" i="5"/>
  <c r="Z222" i="5"/>
  <c r="Y222" i="5"/>
  <c r="AS221" i="5"/>
  <c r="AR221" i="5"/>
  <c r="AQ221" i="5"/>
  <c r="AP221" i="5"/>
  <c r="AO221" i="5"/>
  <c r="AN221" i="5"/>
  <c r="AM221" i="5"/>
  <c r="AL221" i="5"/>
  <c r="N29" i="5"/>
  <c r="AK221" i="5"/>
  <c r="M29" i="5"/>
  <c r="AJ221" i="5"/>
  <c r="L29" i="5"/>
  <c r="AI221" i="5"/>
  <c r="K29" i="5"/>
  <c r="AH221" i="5"/>
  <c r="J221" i="5"/>
  <c r="AG221" i="5"/>
  <c r="AF221" i="5"/>
  <c r="AE221" i="5"/>
  <c r="AD221" i="5"/>
  <c r="AC221" i="5"/>
  <c r="AB221" i="5"/>
  <c r="AA221" i="5"/>
  <c r="Z221" i="5"/>
  <c r="Y221" i="5"/>
  <c r="AS220" i="5"/>
  <c r="AR220" i="5"/>
  <c r="AQ220" i="5"/>
  <c r="AP220" i="5"/>
  <c r="AO220" i="5"/>
  <c r="AN220" i="5"/>
  <c r="AM220" i="5"/>
  <c r="AL220" i="5"/>
  <c r="N28" i="5"/>
  <c r="AK220" i="5"/>
  <c r="M28" i="5"/>
  <c r="AJ220" i="5"/>
  <c r="L28" i="5"/>
  <c r="AI220" i="5"/>
  <c r="K28" i="5"/>
  <c r="AH220" i="5"/>
  <c r="J220" i="5"/>
  <c r="AG220" i="5"/>
  <c r="AF220" i="5"/>
  <c r="AE220" i="5"/>
  <c r="AD220" i="5"/>
  <c r="AC220" i="5"/>
  <c r="AB220" i="5"/>
  <c r="AA220" i="5"/>
  <c r="Z220" i="5"/>
  <c r="Y220" i="5"/>
  <c r="AS219" i="5"/>
  <c r="AR219" i="5"/>
  <c r="AQ219" i="5"/>
  <c r="AP219" i="5"/>
  <c r="AO219" i="5"/>
  <c r="AN219" i="5"/>
  <c r="AM219" i="5"/>
  <c r="AL219" i="5"/>
  <c r="N27" i="5"/>
  <c r="AK219" i="5"/>
  <c r="M27" i="5"/>
  <c r="AJ219" i="5"/>
  <c r="L27" i="5"/>
  <c r="AI219" i="5"/>
  <c r="K27" i="5"/>
  <c r="AH219" i="5"/>
  <c r="J219" i="5"/>
  <c r="AG219" i="5"/>
  <c r="AF219" i="5"/>
  <c r="AE219" i="5"/>
  <c r="AD219" i="5"/>
  <c r="AC219" i="5"/>
  <c r="AB219" i="5"/>
  <c r="AA219" i="5"/>
  <c r="Z219" i="5"/>
  <c r="Y219" i="5"/>
  <c r="AS218" i="5"/>
  <c r="AR218" i="5"/>
  <c r="AQ218" i="5"/>
  <c r="AP218" i="5"/>
  <c r="AO218" i="5"/>
  <c r="AN218" i="5"/>
  <c r="AM218" i="5"/>
  <c r="AL218" i="5"/>
  <c r="N26" i="5"/>
  <c r="AK218" i="5"/>
  <c r="M26" i="5"/>
  <c r="AJ218" i="5"/>
  <c r="L26" i="5"/>
  <c r="AI218" i="5"/>
  <c r="K26" i="5"/>
  <c r="AH218" i="5"/>
  <c r="J218" i="5"/>
  <c r="AG218" i="5"/>
  <c r="AF218" i="5"/>
  <c r="AE218" i="5"/>
  <c r="AD218" i="5"/>
  <c r="AC218" i="5"/>
  <c r="AB218" i="5"/>
  <c r="AA218" i="5"/>
  <c r="Z218" i="5"/>
  <c r="Y218" i="5"/>
  <c r="C217" i="5"/>
  <c r="D217" i="5"/>
  <c r="E217" i="5"/>
  <c r="F217" i="5"/>
  <c r="G217" i="5"/>
  <c r="H217" i="5"/>
  <c r="I217" i="5"/>
  <c r="J217" i="5"/>
  <c r="K217" i="5"/>
  <c r="L217" i="5"/>
  <c r="M217" i="5"/>
  <c r="N217" i="5"/>
  <c r="O217" i="5"/>
  <c r="P217" i="5"/>
  <c r="Q217" i="5"/>
  <c r="R217" i="5"/>
  <c r="S217" i="5"/>
  <c r="T217" i="5"/>
  <c r="U217" i="5"/>
  <c r="V217" i="5"/>
  <c r="B206" i="5"/>
  <c r="B205" i="5"/>
  <c r="B204" i="5"/>
  <c r="B203" i="5"/>
  <c r="C206" i="5"/>
  <c r="C205" i="5"/>
  <c r="C204" i="5"/>
  <c r="C203" i="5"/>
  <c r="D206" i="5"/>
  <c r="D205" i="5"/>
  <c r="D204" i="5"/>
  <c r="D203" i="5"/>
  <c r="E206" i="5"/>
  <c r="E205" i="5"/>
  <c r="E204" i="5"/>
  <c r="E203" i="5"/>
  <c r="F206" i="5"/>
  <c r="F205" i="5"/>
  <c r="F204" i="5"/>
  <c r="F203" i="5"/>
  <c r="G206" i="5"/>
  <c r="G205" i="5"/>
  <c r="G204" i="5"/>
  <c r="G203" i="5"/>
  <c r="I206" i="5"/>
  <c r="I205" i="5"/>
  <c r="I204" i="5"/>
  <c r="I203" i="5"/>
  <c r="J206" i="5"/>
  <c r="J205" i="5"/>
  <c r="J204" i="5"/>
  <c r="J203" i="5"/>
  <c r="N194" i="5"/>
  <c r="M194" i="5"/>
  <c r="L194" i="5"/>
  <c r="K194" i="5"/>
  <c r="N195" i="5"/>
  <c r="M195" i="5"/>
  <c r="L195" i="5"/>
  <c r="K195" i="5"/>
  <c r="N196" i="5"/>
  <c r="M196" i="5"/>
  <c r="L196" i="5"/>
  <c r="K196" i="5"/>
  <c r="N197" i="5"/>
  <c r="M197" i="5"/>
  <c r="L197" i="5"/>
  <c r="K197" i="5"/>
  <c r="N198" i="5"/>
  <c r="M198" i="5"/>
  <c r="L198" i="5"/>
  <c r="K198" i="5"/>
  <c r="N199" i="5"/>
  <c r="M199" i="5"/>
  <c r="L199" i="5"/>
  <c r="K199" i="5"/>
  <c r="N201" i="5"/>
  <c r="M201" i="5"/>
  <c r="L201" i="5"/>
  <c r="K201" i="5"/>
  <c r="N202" i="5"/>
  <c r="M202" i="5"/>
  <c r="L202" i="5"/>
  <c r="K202" i="5"/>
  <c r="K203" i="5"/>
  <c r="L203" i="5"/>
  <c r="M203" i="5"/>
  <c r="N203" i="5"/>
  <c r="O203" i="5"/>
  <c r="P203" i="5"/>
  <c r="Q203" i="5"/>
  <c r="R203" i="5"/>
  <c r="S203" i="5"/>
  <c r="T203" i="5"/>
  <c r="U203" i="5"/>
  <c r="K204" i="5"/>
  <c r="L204" i="5"/>
  <c r="M204" i="5"/>
  <c r="N204" i="5"/>
  <c r="O204" i="5"/>
  <c r="P204" i="5"/>
  <c r="Q204" i="5"/>
  <c r="R204" i="5"/>
  <c r="S204" i="5"/>
  <c r="T204" i="5"/>
  <c r="U204" i="5"/>
  <c r="K205" i="5"/>
  <c r="L205" i="5"/>
  <c r="M205" i="5"/>
  <c r="N205" i="5"/>
  <c r="O205" i="5"/>
  <c r="P205" i="5"/>
  <c r="Q205" i="5"/>
  <c r="R205" i="5"/>
  <c r="S205" i="5"/>
  <c r="T205" i="5"/>
  <c r="U205" i="5"/>
  <c r="K206" i="5"/>
  <c r="L206" i="5"/>
  <c r="M206" i="5"/>
  <c r="N206" i="5"/>
  <c r="O206" i="5"/>
  <c r="P206" i="5"/>
  <c r="Q206" i="5"/>
  <c r="R206" i="5"/>
  <c r="S206" i="5"/>
  <c r="T206" i="5"/>
  <c r="U206" i="5"/>
  <c r="K207" i="5"/>
  <c r="L207" i="5"/>
  <c r="M207" i="5"/>
  <c r="N207" i="5"/>
  <c r="O207" i="5"/>
  <c r="P207" i="5"/>
  <c r="Q207" i="5"/>
  <c r="R207" i="5"/>
  <c r="S207" i="5"/>
  <c r="T207" i="5"/>
  <c r="U207" i="5"/>
  <c r="K208" i="5"/>
  <c r="L208" i="5"/>
  <c r="M208" i="5"/>
  <c r="N208" i="5"/>
  <c r="O208" i="5"/>
  <c r="P208" i="5"/>
  <c r="Q208" i="5"/>
  <c r="R208" i="5"/>
  <c r="S208" i="5"/>
  <c r="T208" i="5"/>
  <c r="U208" i="5"/>
  <c r="K209" i="5"/>
  <c r="L209" i="5"/>
  <c r="M209" i="5"/>
  <c r="N209" i="5"/>
  <c r="O209" i="5"/>
  <c r="P209" i="5"/>
  <c r="Q209" i="5"/>
  <c r="R209" i="5"/>
  <c r="S209" i="5"/>
  <c r="T209" i="5"/>
  <c r="U209" i="5"/>
  <c r="K210" i="5"/>
  <c r="L210" i="5"/>
  <c r="M210" i="5"/>
  <c r="N210" i="5"/>
  <c r="O210" i="5"/>
  <c r="P210" i="5"/>
  <c r="Q210" i="5"/>
  <c r="R210" i="5"/>
  <c r="S210" i="5"/>
  <c r="T210" i="5"/>
  <c r="U210" i="5"/>
  <c r="K211" i="5"/>
  <c r="L211" i="5"/>
  <c r="M211" i="5"/>
  <c r="N211" i="5"/>
  <c r="O211" i="5"/>
  <c r="P211" i="5"/>
  <c r="Q211" i="5"/>
  <c r="R211" i="5"/>
  <c r="S211" i="5"/>
  <c r="T211" i="5"/>
  <c r="U211" i="5"/>
  <c r="K212" i="5"/>
  <c r="L212" i="5"/>
  <c r="M212" i="5"/>
  <c r="N212" i="5"/>
  <c r="O212" i="5"/>
  <c r="P212" i="5"/>
  <c r="Q212" i="5"/>
  <c r="R212" i="5"/>
  <c r="S212" i="5"/>
  <c r="T212" i="5"/>
  <c r="U212" i="5"/>
  <c r="K213" i="5"/>
  <c r="L213" i="5"/>
  <c r="M213" i="5"/>
  <c r="N213" i="5"/>
  <c r="O213" i="5"/>
  <c r="P213" i="5"/>
  <c r="Q213" i="5"/>
  <c r="R213" i="5"/>
  <c r="S213" i="5"/>
  <c r="T213" i="5"/>
  <c r="U213" i="5"/>
  <c r="K214" i="5"/>
  <c r="L214" i="5"/>
  <c r="M214" i="5"/>
  <c r="N214" i="5"/>
  <c r="O214" i="5"/>
  <c r="P214" i="5"/>
  <c r="Q214" i="5"/>
  <c r="R214" i="5"/>
  <c r="S214" i="5"/>
  <c r="T214" i="5"/>
  <c r="U214" i="5"/>
  <c r="V203" i="5"/>
  <c r="V204" i="5"/>
  <c r="V205" i="5"/>
  <c r="V206" i="5"/>
  <c r="V207" i="5"/>
  <c r="V208" i="5"/>
  <c r="V209" i="5"/>
  <c r="V210" i="5"/>
  <c r="V211" i="5"/>
  <c r="V212" i="5"/>
  <c r="V213" i="5"/>
  <c r="V214" i="5"/>
  <c r="A195" i="5"/>
  <c r="A196" i="5"/>
  <c r="A197" i="5"/>
  <c r="A198" i="5"/>
  <c r="A199" i="5"/>
  <c r="A200" i="5"/>
  <c r="A201" i="5"/>
  <c r="A202" i="5"/>
  <c r="A203" i="5"/>
  <c r="A204" i="5"/>
  <c r="A205" i="5"/>
  <c r="A206" i="5"/>
  <c r="A207" i="5"/>
  <c r="A208" i="5"/>
  <c r="A209" i="5"/>
  <c r="A210" i="5"/>
  <c r="A211" i="5"/>
  <c r="A212" i="5"/>
  <c r="A213" i="5"/>
  <c r="A214" i="5"/>
  <c r="AS214" i="5"/>
  <c r="AR214" i="5"/>
  <c r="AQ214" i="5"/>
  <c r="AP214" i="5"/>
  <c r="AO214" i="5"/>
  <c r="AN214" i="5"/>
  <c r="AM214" i="5"/>
  <c r="AL214" i="5"/>
  <c r="AK214" i="5"/>
  <c r="AJ214" i="5"/>
  <c r="AI214" i="5"/>
  <c r="AH214" i="5"/>
  <c r="AW194" i="5"/>
  <c r="J214" i="5"/>
  <c r="AG214" i="5"/>
  <c r="AF214" i="5"/>
  <c r="AE214" i="5"/>
  <c r="AD214" i="5"/>
  <c r="AC214" i="5"/>
  <c r="AB214" i="5"/>
  <c r="AA214" i="5"/>
  <c r="Z214" i="5"/>
  <c r="Y214" i="5"/>
  <c r="AS213" i="5"/>
  <c r="AR213" i="5"/>
  <c r="AQ213" i="5"/>
  <c r="AP213" i="5"/>
  <c r="AO213" i="5"/>
  <c r="AN213" i="5"/>
  <c r="AM213" i="5"/>
  <c r="AL213" i="5"/>
  <c r="AK213" i="5"/>
  <c r="AJ213" i="5"/>
  <c r="AI213" i="5"/>
  <c r="AH213" i="5"/>
  <c r="J213" i="5"/>
  <c r="AG213" i="5"/>
  <c r="AF213" i="5"/>
  <c r="AE213" i="5"/>
  <c r="AD213" i="5"/>
  <c r="AC213" i="5"/>
  <c r="AB213" i="5"/>
  <c r="AA213" i="5"/>
  <c r="Z213" i="5"/>
  <c r="Y213" i="5"/>
  <c r="AS212" i="5"/>
  <c r="AR212" i="5"/>
  <c r="AQ212" i="5"/>
  <c r="AP212" i="5"/>
  <c r="AO212" i="5"/>
  <c r="AN212" i="5"/>
  <c r="AM212" i="5"/>
  <c r="AL212" i="5"/>
  <c r="AK212" i="5"/>
  <c r="AJ212" i="5"/>
  <c r="AI212" i="5"/>
  <c r="AH212" i="5"/>
  <c r="J212" i="5"/>
  <c r="AG212" i="5"/>
  <c r="AF212" i="5"/>
  <c r="AE212" i="5"/>
  <c r="AD212" i="5"/>
  <c r="AC212" i="5"/>
  <c r="AB212" i="5"/>
  <c r="AA212" i="5"/>
  <c r="Z212" i="5"/>
  <c r="Y212" i="5"/>
  <c r="AS211" i="5"/>
  <c r="AR211" i="5"/>
  <c r="AQ211" i="5"/>
  <c r="AP211" i="5"/>
  <c r="AO211" i="5"/>
  <c r="AN211" i="5"/>
  <c r="AM211" i="5"/>
  <c r="AL211" i="5"/>
  <c r="AK211" i="5"/>
  <c r="AJ211" i="5"/>
  <c r="AI211" i="5"/>
  <c r="AH211" i="5"/>
  <c r="J211" i="5"/>
  <c r="AG211" i="5"/>
  <c r="AF211" i="5"/>
  <c r="AE211" i="5"/>
  <c r="AD211" i="5"/>
  <c r="AC211" i="5"/>
  <c r="AB211" i="5"/>
  <c r="AA211" i="5"/>
  <c r="Z211" i="5"/>
  <c r="Y211" i="5"/>
  <c r="AS210" i="5"/>
  <c r="AR210" i="5"/>
  <c r="AQ210" i="5"/>
  <c r="AP210" i="5"/>
  <c r="AO210" i="5"/>
  <c r="AN210" i="5"/>
  <c r="AM210" i="5"/>
  <c r="AL210" i="5"/>
  <c r="AK210" i="5"/>
  <c r="AJ210" i="5"/>
  <c r="AI210" i="5"/>
  <c r="AH210" i="5"/>
  <c r="J210" i="5"/>
  <c r="AG210" i="5"/>
  <c r="AF210" i="5"/>
  <c r="AE210" i="5"/>
  <c r="AD210" i="5"/>
  <c r="AC210" i="5"/>
  <c r="AB210" i="5"/>
  <c r="AA210" i="5"/>
  <c r="Z210" i="5"/>
  <c r="Y210" i="5"/>
  <c r="AS209" i="5"/>
  <c r="AR209" i="5"/>
  <c r="AQ209" i="5"/>
  <c r="AP209" i="5"/>
  <c r="AO209" i="5"/>
  <c r="AN209" i="5"/>
  <c r="AM209" i="5"/>
  <c r="AL209" i="5"/>
  <c r="AK209" i="5"/>
  <c r="AJ209" i="5"/>
  <c r="AI209" i="5"/>
  <c r="AH209" i="5"/>
  <c r="J209" i="5"/>
  <c r="AG209" i="5"/>
  <c r="AF209" i="5"/>
  <c r="AE209" i="5"/>
  <c r="AD209" i="5"/>
  <c r="AC209" i="5"/>
  <c r="AB209" i="5"/>
  <c r="AA209" i="5"/>
  <c r="Z209" i="5"/>
  <c r="Y209" i="5"/>
  <c r="AS208" i="5"/>
  <c r="AR208" i="5"/>
  <c r="AQ208" i="5"/>
  <c r="AP208" i="5"/>
  <c r="AO208" i="5"/>
  <c r="AN208" i="5"/>
  <c r="AM208" i="5"/>
  <c r="AL208" i="5"/>
  <c r="AK208" i="5"/>
  <c r="AJ208" i="5"/>
  <c r="AI208" i="5"/>
  <c r="AH208" i="5"/>
  <c r="J208" i="5"/>
  <c r="AG208" i="5"/>
  <c r="AF208" i="5"/>
  <c r="AE208" i="5"/>
  <c r="AD208" i="5"/>
  <c r="AC208" i="5"/>
  <c r="AB208" i="5"/>
  <c r="AA208" i="5"/>
  <c r="Z208" i="5"/>
  <c r="Y208" i="5"/>
  <c r="AS207" i="5"/>
  <c r="AR207" i="5"/>
  <c r="AQ207" i="5"/>
  <c r="AP207" i="5"/>
  <c r="AO207" i="5"/>
  <c r="AN207" i="5"/>
  <c r="AM207" i="5"/>
  <c r="AL207" i="5"/>
  <c r="AK207" i="5"/>
  <c r="AJ207" i="5"/>
  <c r="AI207" i="5"/>
  <c r="AH207" i="5"/>
  <c r="AG207" i="5"/>
  <c r="AF207" i="5"/>
  <c r="AE207" i="5"/>
  <c r="AD207" i="5"/>
  <c r="AC207" i="5"/>
  <c r="AB207" i="5"/>
  <c r="AA207" i="5"/>
  <c r="Z207" i="5"/>
  <c r="Y207" i="5"/>
  <c r="AS206" i="5"/>
  <c r="AR206" i="5"/>
  <c r="AQ206" i="5"/>
  <c r="AP206" i="5"/>
  <c r="AO206" i="5"/>
  <c r="AN206" i="5"/>
  <c r="AM206" i="5"/>
  <c r="AL206" i="5"/>
  <c r="AK206" i="5"/>
  <c r="AJ206" i="5"/>
  <c r="AI206" i="5"/>
  <c r="AH206" i="5"/>
  <c r="AG206" i="5"/>
  <c r="AF206" i="5"/>
  <c r="AE206" i="5"/>
  <c r="AD206" i="5"/>
  <c r="AC206" i="5"/>
  <c r="AB206" i="5"/>
  <c r="AA206" i="5"/>
  <c r="Z206" i="5"/>
  <c r="Y206" i="5"/>
  <c r="AS205" i="5"/>
  <c r="AR205" i="5"/>
  <c r="AQ205" i="5"/>
  <c r="AP205" i="5"/>
  <c r="AO205" i="5"/>
  <c r="AN205" i="5"/>
  <c r="AM205" i="5"/>
  <c r="AL205" i="5"/>
  <c r="AK205" i="5"/>
  <c r="AJ205" i="5"/>
  <c r="AI205" i="5"/>
  <c r="AH205" i="5"/>
  <c r="AG205" i="5"/>
  <c r="AF205" i="5"/>
  <c r="AE205" i="5"/>
  <c r="AD205" i="5"/>
  <c r="AC205" i="5"/>
  <c r="AB205" i="5"/>
  <c r="AA205" i="5"/>
  <c r="Z205" i="5"/>
  <c r="Y205" i="5"/>
  <c r="AS204" i="5"/>
  <c r="AR204" i="5"/>
  <c r="AQ204" i="5"/>
  <c r="AP204" i="5"/>
  <c r="AO204" i="5"/>
  <c r="AN204" i="5"/>
  <c r="AM204" i="5"/>
  <c r="AL204" i="5"/>
  <c r="AK204" i="5"/>
  <c r="AJ204" i="5"/>
  <c r="AI204" i="5"/>
  <c r="AH204" i="5"/>
  <c r="AG204" i="5"/>
  <c r="AF204" i="5"/>
  <c r="AE204" i="5"/>
  <c r="AD204" i="5"/>
  <c r="AC204" i="5"/>
  <c r="AB204" i="5"/>
  <c r="AA204" i="5"/>
  <c r="Z204" i="5"/>
  <c r="Y204" i="5"/>
  <c r="AS203" i="5"/>
  <c r="AR203" i="5"/>
  <c r="AQ203" i="5"/>
  <c r="AP203" i="5"/>
  <c r="AO203" i="5"/>
  <c r="AN203" i="5"/>
  <c r="AM203" i="5"/>
  <c r="AL203" i="5"/>
  <c r="AK203" i="5"/>
  <c r="AJ203" i="5"/>
  <c r="AI203" i="5"/>
  <c r="AH203" i="5"/>
  <c r="AG203" i="5"/>
  <c r="AF203" i="5"/>
  <c r="AE203" i="5"/>
  <c r="AD203" i="5"/>
  <c r="AC203" i="5"/>
  <c r="AB203" i="5"/>
  <c r="AA203" i="5"/>
  <c r="Z203" i="5"/>
  <c r="Y203" i="5"/>
  <c r="V202" i="5"/>
  <c r="AS202" i="5"/>
  <c r="U202" i="5"/>
  <c r="AR202" i="5"/>
  <c r="T202" i="5"/>
  <c r="AQ202" i="5"/>
  <c r="S202" i="5"/>
  <c r="AP202" i="5"/>
  <c r="R202" i="5"/>
  <c r="AO202" i="5"/>
  <c r="Q202" i="5"/>
  <c r="AN202" i="5"/>
  <c r="P202" i="5"/>
  <c r="AM202" i="5"/>
  <c r="O202" i="5"/>
  <c r="AL202" i="5"/>
  <c r="AK202" i="5"/>
  <c r="AJ202" i="5"/>
  <c r="AI202" i="5"/>
  <c r="AH202" i="5"/>
  <c r="J202" i="5"/>
  <c r="AG202" i="5"/>
  <c r="I202" i="5"/>
  <c r="AF202" i="5"/>
  <c r="AE202" i="5"/>
  <c r="G202" i="5"/>
  <c r="AD202" i="5"/>
  <c r="F202" i="5"/>
  <c r="AC202" i="5"/>
  <c r="E202" i="5"/>
  <c r="AB202" i="5"/>
  <c r="D202" i="5"/>
  <c r="AA202" i="5"/>
  <c r="C202" i="5"/>
  <c r="Z202" i="5"/>
  <c r="B202" i="5"/>
  <c r="Y202" i="5"/>
  <c r="AS201" i="5"/>
  <c r="AR201" i="5"/>
  <c r="AQ201" i="5"/>
  <c r="AP201" i="5"/>
  <c r="AO201" i="5"/>
  <c r="AN201" i="5"/>
  <c r="AM201" i="5"/>
  <c r="AL201" i="5"/>
  <c r="AK201" i="5"/>
  <c r="AJ201" i="5"/>
  <c r="AI201" i="5"/>
  <c r="AH201" i="5"/>
  <c r="J201" i="5"/>
  <c r="AG201" i="5"/>
  <c r="AF201" i="5"/>
  <c r="AE201" i="5"/>
  <c r="AD201" i="5"/>
  <c r="AC201" i="5"/>
  <c r="AB201" i="5"/>
  <c r="AA201" i="5"/>
  <c r="Z201" i="5"/>
  <c r="Y201" i="5"/>
  <c r="AS200" i="5"/>
  <c r="AR200" i="5"/>
  <c r="AQ200" i="5"/>
  <c r="AP200" i="5"/>
  <c r="AO200" i="5"/>
  <c r="AN200" i="5"/>
  <c r="AM200" i="5"/>
  <c r="AL200" i="5"/>
  <c r="AK200" i="5"/>
  <c r="AJ200" i="5"/>
  <c r="AI200" i="5"/>
  <c r="AH200" i="5"/>
  <c r="AG200" i="5"/>
  <c r="AF200" i="5"/>
  <c r="AE200" i="5"/>
  <c r="AD200" i="5"/>
  <c r="AC200" i="5"/>
  <c r="AB200" i="5"/>
  <c r="AA200" i="5"/>
  <c r="Z200" i="5"/>
  <c r="Y200" i="5"/>
  <c r="AS199" i="5"/>
  <c r="AR199" i="5"/>
  <c r="AQ199" i="5"/>
  <c r="AP199" i="5"/>
  <c r="AO199" i="5"/>
  <c r="AN199" i="5"/>
  <c r="AM199" i="5"/>
  <c r="AL199" i="5"/>
  <c r="AK199" i="5"/>
  <c r="AJ199" i="5"/>
  <c r="AI199" i="5"/>
  <c r="AH199" i="5"/>
  <c r="J199" i="5"/>
  <c r="AG199" i="5"/>
  <c r="AF199" i="5"/>
  <c r="AE199" i="5"/>
  <c r="AD199" i="5"/>
  <c r="AC199" i="5"/>
  <c r="AB199" i="5"/>
  <c r="AA199" i="5"/>
  <c r="Z199" i="5"/>
  <c r="Y199" i="5"/>
  <c r="AS198" i="5"/>
  <c r="AR198" i="5"/>
  <c r="AQ198" i="5"/>
  <c r="AP198" i="5"/>
  <c r="AO198" i="5"/>
  <c r="AN198" i="5"/>
  <c r="AM198" i="5"/>
  <c r="AL198" i="5"/>
  <c r="AK198" i="5"/>
  <c r="AJ198" i="5"/>
  <c r="AI198" i="5"/>
  <c r="AH198" i="5"/>
  <c r="J198" i="5"/>
  <c r="AG198" i="5"/>
  <c r="AF198" i="5"/>
  <c r="AE198" i="5"/>
  <c r="AD198" i="5"/>
  <c r="AC198" i="5"/>
  <c r="AB198" i="5"/>
  <c r="AA198" i="5"/>
  <c r="Z198" i="5"/>
  <c r="Y198" i="5"/>
  <c r="AS197" i="5"/>
  <c r="AR197" i="5"/>
  <c r="AQ197" i="5"/>
  <c r="AP197" i="5"/>
  <c r="AO197" i="5"/>
  <c r="AN197" i="5"/>
  <c r="AM197" i="5"/>
  <c r="AL197" i="5"/>
  <c r="AK197" i="5"/>
  <c r="AJ197" i="5"/>
  <c r="AI197" i="5"/>
  <c r="AH197" i="5"/>
  <c r="J197" i="5"/>
  <c r="AG197" i="5"/>
  <c r="AF197" i="5"/>
  <c r="AE197" i="5"/>
  <c r="AD197" i="5"/>
  <c r="AC197" i="5"/>
  <c r="AB197" i="5"/>
  <c r="AA197" i="5"/>
  <c r="Z197" i="5"/>
  <c r="Y197" i="5"/>
  <c r="AS196" i="5"/>
  <c r="AR196" i="5"/>
  <c r="AQ196" i="5"/>
  <c r="AP196" i="5"/>
  <c r="AO196" i="5"/>
  <c r="AN196" i="5"/>
  <c r="AM196" i="5"/>
  <c r="AL196" i="5"/>
  <c r="AK196" i="5"/>
  <c r="AJ196" i="5"/>
  <c r="AI196" i="5"/>
  <c r="AH196" i="5"/>
  <c r="J196" i="5"/>
  <c r="AG196" i="5"/>
  <c r="AF196" i="5"/>
  <c r="AE196" i="5"/>
  <c r="AD196" i="5"/>
  <c r="AC196" i="5"/>
  <c r="AB196" i="5"/>
  <c r="AA196" i="5"/>
  <c r="Z196" i="5"/>
  <c r="Y196" i="5"/>
  <c r="AS195" i="5"/>
  <c r="AR195" i="5"/>
  <c r="AQ195" i="5"/>
  <c r="AP195" i="5"/>
  <c r="AO195" i="5"/>
  <c r="AN195" i="5"/>
  <c r="AM195" i="5"/>
  <c r="AL195" i="5"/>
  <c r="AK195" i="5"/>
  <c r="AJ195" i="5"/>
  <c r="AI195" i="5"/>
  <c r="AH195" i="5"/>
  <c r="J195" i="5"/>
  <c r="AG195" i="5"/>
  <c r="AF195" i="5"/>
  <c r="AE195" i="5"/>
  <c r="AD195" i="5"/>
  <c r="AC195" i="5"/>
  <c r="AB195" i="5"/>
  <c r="AA195" i="5"/>
  <c r="Z195" i="5"/>
  <c r="Y195" i="5"/>
  <c r="AS194" i="5"/>
  <c r="AR194" i="5"/>
  <c r="AQ194" i="5"/>
  <c r="AP194" i="5"/>
  <c r="AO194" i="5"/>
  <c r="AN194" i="5"/>
  <c r="AM194" i="5"/>
  <c r="AL194" i="5"/>
  <c r="AK194" i="5"/>
  <c r="AJ194" i="5"/>
  <c r="AI194" i="5"/>
  <c r="AH194" i="5"/>
  <c r="J194" i="5"/>
  <c r="AG194" i="5"/>
  <c r="AF194" i="5"/>
  <c r="AE194" i="5"/>
  <c r="AD194" i="5"/>
  <c r="AC194" i="5"/>
  <c r="AB194" i="5"/>
  <c r="AA194" i="5"/>
  <c r="Z194" i="5"/>
  <c r="Y194" i="5"/>
  <c r="C193" i="5"/>
  <c r="D193" i="5"/>
  <c r="E193" i="5"/>
  <c r="F193" i="5"/>
  <c r="G193" i="5"/>
  <c r="H193" i="5"/>
  <c r="I193" i="5"/>
  <c r="J193" i="5"/>
  <c r="K193" i="5"/>
  <c r="L193" i="5"/>
  <c r="M193" i="5"/>
  <c r="N193" i="5"/>
  <c r="O193" i="5"/>
  <c r="P193" i="5"/>
  <c r="Q193" i="5"/>
  <c r="R193" i="5"/>
  <c r="S193" i="5"/>
  <c r="T193" i="5"/>
  <c r="U193" i="5"/>
  <c r="V193" i="5"/>
  <c r="B182" i="5"/>
  <c r="B181" i="5"/>
  <c r="B180" i="5"/>
  <c r="B179" i="5"/>
  <c r="C182" i="5"/>
  <c r="C181" i="5"/>
  <c r="C180" i="5"/>
  <c r="C179" i="5"/>
  <c r="D182" i="5"/>
  <c r="D181" i="5"/>
  <c r="D180" i="5"/>
  <c r="D179" i="5"/>
  <c r="E182" i="5"/>
  <c r="E181" i="5"/>
  <c r="E180" i="5"/>
  <c r="E179" i="5"/>
  <c r="F182" i="5"/>
  <c r="F181" i="5"/>
  <c r="F180" i="5"/>
  <c r="F179" i="5"/>
  <c r="G182" i="5"/>
  <c r="G181" i="5"/>
  <c r="G180" i="5"/>
  <c r="G179" i="5"/>
  <c r="I182" i="5"/>
  <c r="I181" i="5"/>
  <c r="I180" i="5"/>
  <c r="I179" i="5"/>
  <c r="J182" i="5"/>
  <c r="J181" i="5"/>
  <c r="J180" i="5"/>
  <c r="J179" i="5"/>
  <c r="N170" i="5"/>
  <c r="M170" i="5"/>
  <c r="L170" i="5"/>
  <c r="K170" i="5"/>
  <c r="N171" i="5"/>
  <c r="M171" i="5"/>
  <c r="L171" i="5"/>
  <c r="K171" i="5"/>
  <c r="N172" i="5"/>
  <c r="M172" i="5"/>
  <c r="L172" i="5"/>
  <c r="K172" i="5"/>
  <c r="N173" i="5"/>
  <c r="M173" i="5"/>
  <c r="L173" i="5"/>
  <c r="K173" i="5"/>
  <c r="N174" i="5"/>
  <c r="M174" i="5"/>
  <c r="L174" i="5"/>
  <c r="K174" i="5"/>
  <c r="N175" i="5"/>
  <c r="M175" i="5"/>
  <c r="L175" i="5"/>
  <c r="K175" i="5"/>
  <c r="N177" i="5"/>
  <c r="M177" i="5"/>
  <c r="L177" i="5"/>
  <c r="K177" i="5"/>
  <c r="N178" i="5"/>
  <c r="M178" i="5"/>
  <c r="L178" i="5"/>
  <c r="K178" i="5"/>
  <c r="U190" i="5"/>
  <c r="T190" i="5"/>
  <c r="S190" i="5"/>
  <c r="R190" i="5"/>
  <c r="Q190" i="5"/>
  <c r="P190" i="5"/>
  <c r="O190" i="5"/>
  <c r="N190" i="5"/>
  <c r="M190" i="5"/>
  <c r="L190" i="5"/>
  <c r="K190" i="5"/>
  <c r="U189" i="5"/>
  <c r="T189" i="5"/>
  <c r="S189" i="5"/>
  <c r="R189" i="5"/>
  <c r="Q189" i="5"/>
  <c r="P189" i="5"/>
  <c r="O189" i="5"/>
  <c r="N189" i="5"/>
  <c r="M189" i="5"/>
  <c r="L189" i="5"/>
  <c r="K189" i="5"/>
  <c r="U188" i="5"/>
  <c r="T188" i="5"/>
  <c r="S188" i="5"/>
  <c r="R188" i="5"/>
  <c r="Q188" i="5"/>
  <c r="P188" i="5"/>
  <c r="O188" i="5"/>
  <c r="N188" i="5"/>
  <c r="M188" i="5"/>
  <c r="L188" i="5"/>
  <c r="K188" i="5"/>
  <c r="U187" i="5"/>
  <c r="T187" i="5"/>
  <c r="S187" i="5"/>
  <c r="R187" i="5"/>
  <c r="Q187" i="5"/>
  <c r="P187" i="5"/>
  <c r="O187" i="5"/>
  <c r="N187" i="5"/>
  <c r="M187" i="5"/>
  <c r="L187" i="5"/>
  <c r="K187" i="5"/>
  <c r="U186" i="5"/>
  <c r="T186" i="5"/>
  <c r="S186" i="5"/>
  <c r="R186" i="5"/>
  <c r="Q186" i="5"/>
  <c r="P186" i="5"/>
  <c r="O186" i="5"/>
  <c r="N186" i="5"/>
  <c r="M186" i="5"/>
  <c r="L186" i="5"/>
  <c r="K186" i="5"/>
  <c r="U185" i="5"/>
  <c r="T185" i="5"/>
  <c r="S185" i="5"/>
  <c r="R185" i="5"/>
  <c r="Q185" i="5"/>
  <c r="P185" i="5"/>
  <c r="O185" i="5"/>
  <c r="N185" i="5"/>
  <c r="M185" i="5"/>
  <c r="L185" i="5"/>
  <c r="K185" i="5"/>
  <c r="U184" i="5"/>
  <c r="T184" i="5"/>
  <c r="S184" i="5"/>
  <c r="R184" i="5"/>
  <c r="Q184" i="5"/>
  <c r="P184" i="5"/>
  <c r="O184" i="5"/>
  <c r="N184" i="5"/>
  <c r="M184" i="5"/>
  <c r="L184" i="5"/>
  <c r="K184" i="5"/>
  <c r="U183" i="5"/>
  <c r="T183" i="5"/>
  <c r="S183" i="5"/>
  <c r="R183" i="5"/>
  <c r="Q183" i="5"/>
  <c r="P183" i="5"/>
  <c r="O183" i="5"/>
  <c r="N183" i="5"/>
  <c r="M183" i="5"/>
  <c r="L183" i="5"/>
  <c r="K183" i="5"/>
  <c r="U182" i="5"/>
  <c r="T182" i="5"/>
  <c r="S182" i="5"/>
  <c r="R182" i="5"/>
  <c r="Q182" i="5"/>
  <c r="P182" i="5"/>
  <c r="O182" i="5"/>
  <c r="N182" i="5"/>
  <c r="M182" i="5"/>
  <c r="L182" i="5"/>
  <c r="K182" i="5"/>
  <c r="U181" i="5"/>
  <c r="T181" i="5"/>
  <c r="S181" i="5"/>
  <c r="R181" i="5"/>
  <c r="Q181" i="5"/>
  <c r="P181" i="5"/>
  <c r="O181" i="5"/>
  <c r="N181" i="5"/>
  <c r="M181" i="5"/>
  <c r="L181" i="5"/>
  <c r="K181" i="5"/>
  <c r="U180" i="5"/>
  <c r="T180" i="5"/>
  <c r="S180" i="5"/>
  <c r="R180" i="5"/>
  <c r="Q180" i="5"/>
  <c r="P180" i="5"/>
  <c r="O180" i="5"/>
  <c r="N180" i="5"/>
  <c r="M180" i="5"/>
  <c r="L180" i="5"/>
  <c r="K180" i="5"/>
  <c r="U179" i="5"/>
  <c r="T179" i="5"/>
  <c r="S179" i="5"/>
  <c r="R179" i="5"/>
  <c r="Q179" i="5"/>
  <c r="P179" i="5"/>
  <c r="O179" i="5"/>
  <c r="N179" i="5"/>
  <c r="M179" i="5"/>
  <c r="L179" i="5"/>
  <c r="K179" i="5"/>
  <c r="V189" i="5"/>
  <c r="V188" i="5"/>
  <c r="V187" i="5"/>
  <c r="V186" i="5"/>
  <c r="V185" i="5"/>
  <c r="V184" i="5"/>
  <c r="V183" i="5"/>
  <c r="V182" i="5"/>
  <c r="V181" i="5"/>
  <c r="V180" i="5"/>
  <c r="V179" i="5"/>
  <c r="V19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S190" i="5"/>
  <c r="AR190" i="5"/>
  <c r="AQ190" i="5"/>
  <c r="AP190" i="5"/>
  <c r="AO190" i="5"/>
  <c r="AN190" i="5"/>
  <c r="AM190" i="5"/>
  <c r="AL190" i="5"/>
  <c r="AK190" i="5"/>
  <c r="AJ190" i="5"/>
  <c r="AI190" i="5"/>
  <c r="AH190" i="5"/>
  <c r="AW170" i="5"/>
  <c r="J190" i="5"/>
  <c r="AG190" i="5"/>
  <c r="AF190" i="5"/>
  <c r="AE190" i="5"/>
  <c r="AD190" i="5"/>
  <c r="AC190" i="5"/>
  <c r="AB190" i="5"/>
  <c r="AA190" i="5"/>
  <c r="Z190" i="5"/>
  <c r="Y190" i="5"/>
  <c r="AS189" i="5"/>
  <c r="AR189" i="5"/>
  <c r="AQ189" i="5"/>
  <c r="AP189" i="5"/>
  <c r="AO189" i="5"/>
  <c r="AN189" i="5"/>
  <c r="AM189" i="5"/>
  <c r="AL189" i="5"/>
  <c r="AK189" i="5"/>
  <c r="AJ189" i="5"/>
  <c r="AI189" i="5"/>
  <c r="AH189" i="5"/>
  <c r="J189" i="5"/>
  <c r="AG189" i="5"/>
  <c r="AF189" i="5"/>
  <c r="AE189" i="5"/>
  <c r="AD189" i="5"/>
  <c r="AC189" i="5"/>
  <c r="AB189" i="5"/>
  <c r="AA189" i="5"/>
  <c r="Z189" i="5"/>
  <c r="Y189" i="5"/>
  <c r="AS188" i="5"/>
  <c r="AR188" i="5"/>
  <c r="AQ188" i="5"/>
  <c r="AP188" i="5"/>
  <c r="AO188" i="5"/>
  <c r="AN188" i="5"/>
  <c r="AM188" i="5"/>
  <c r="AL188" i="5"/>
  <c r="AK188" i="5"/>
  <c r="AJ188" i="5"/>
  <c r="AI188" i="5"/>
  <c r="AH188" i="5"/>
  <c r="J188" i="5"/>
  <c r="AG188" i="5"/>
  <c r="AF188" i="5"/>
  <c r="AE188" i="5"/>
  <c r="AD188" i="5"/>
  <c r="AC188" i="5"/>
  <c r="AB188" i="5"/>
  <c r="AA188" i="5"/>
  <c r="Z188" i="5"/>
  <c r="Y188" i="5"/>
  <c r="AS187" i="5"/>
  <c r="AR187" i="5"/>
  <c r="AQ187" i="5"/>
  <c r="AP187" i="5"/>
  <c r="AO187" i="5"/>
  <c r="AN187" i="5"/>
  <c r="AM187" i="5"/>
  <c r="AL187" i="5"/>
  <c r="AK187" i="5"/>
  <c r="AJ187" i="5"/>
  <c r="AI187" i="5"/>
  <c r="AH187" i="5"/>
  <c r="J187" i="5"/>
  <c r="AG187" i="5"/>
  <c r="AF187" i="5"/>
  <c r="AE187" i="5"/>
  <c r="AD187" i="5"/>
  <c r="AC187" i="5"/>
  <c r="AB187" i="5"/>
  <c r="AA187" i="5"/>
  <c r="Z187" i="5"/>
  <c r="Y187" i="5"/>
  <c r="AS186" i="5"/>
  <c r="AR186" i="5"/>
  <c r="AQ186" i="5"/>
  <c r="AP186" i="5"/>
  <c r="AO186" i="5"/>
  <c r="AN186" i="5"/>
  <c r="AM186" i="5"/>
  <c r="AL186" i="5"/>
  <c r="AK186" i="5"/>
  <c r="AJ186" i="5"/>
  <c r="AI186" i="5"/>
  <c r="AH186" i="5"/>
  <c r="J186" i="5"/>
  <c r="AG186" i="5"/>
  <c r="AF186" i="5"/>
  <c r="AE186" i="5"/>
  <c r="AD186" i="5"/>
  <c r="AC186" i="5"/>
  <c r="AB186" i="5"/>
  <c r="AA186" i="5"/>
  <c r="Z186" i="5"/>
  <c r="Y186" i="5"/>
  <c r="AS185" i="5"/>
  <c r="AR185" i="5"/>
  <c r="AQ185" i="5"/>
  <c r="AP185" i="5"/>
  <c r="AO185" i="5"/>
  <c r="AN185" i="5"/>
  <c r="AM185" i="5"/>
  <c r="AL185" i="5"/>
  <c r="AK185" i="5"/>
  <c r="AJ185" i="5"/>
  <c r="AI185" i="5"/>
  <c r="AH185" i="5"/>
  <c r="J185" i="5"/>
  <c r="AG185" i="5"/>
  <c r="AF185" i="5"/>
  <c r="AE185" i="5"/>
  <c r="AD185" i="5"/>
  <c r="AC185" i="5"/>
  <c r="AB185" i="5"/>
  <c r="AA185" i="5"/>
  <c r="Z185" i="5"/>
  <c r="Y185" i="5"/>
  <c r="AS184" i="5"/>
  <c r="AR184" i="5"/>
  <c r="AQ184" i="5"/>
  <c r="AP184" i="5"/>
  <c r="AO184" i="5"/>
  <c r="AN184" i="5"/>
  <c r="AM184" i="5"/>
  <c r="AL184" i="5"/>
  <c r="AK184" i="5"/>
  <c r="AJ184" i="5"/>
  <c r="AI184" i="5"/>
  <c r="AH184" i="5"/>
  <c r="J184" i="5"/>
  <c r="AG184" i="5"/>
  <c r="AF184" i="5"/>
  <c r="AE184" i="5"/>
  <c r="AD184" i="5"/>
  <c r="AC184" i="5"/>
  <c r="AB184" i="5"/>
  <c r="AA184" i="5"/>
  <c r="Z184" i="5"/>
  <c r="Y184" i="5"/>
  <c r="AS183" i="5"/>
  <c r="AR183" i="5"/>
  <c r="AQ183" i="5"/>
  <c r="AP183" i="5"/>
  <c r="AO183" i="5"/>
  <c r="AN183" i="5"/>
  <c r="AM183" i="5"/>
  <c r="AL183" i="5"/>
  <c r="AK183" i="5"/>
  <c r="AJ183" i="5"/>
  <c r="AI183" i="5"/>
  <c r="AH183" i="5"/>
  <c r="AG183" i="5"/>
  <c r="AF183" i="5"/>
  <c r="AE183" i="5"/>
  <c r="AD183" i="5"/>
  <c r="AC183" i="5"/>
  <c r="AB183" i="5"/>
  <c r="AA183" i="5"/>
  <c r="Z183" i="5"/>
  <c r="Y183" i="5"/>
  <c r="AS182" i="5"/>
  <c r="AR182" i="5"/>
  <c r="AQ182" i="5"/>
  <c r="AP182" i="5"/>
  <c r="AO182" i="5"/>
  <c r="AN182" i="5"/>
  <c r="AM182" i="5"/>
  <c r="AL182" i="5"/>
  <c r="AK182" i="5"/>
  <c r="AJ182" i="5"/>
  <c r="AI182" i="5"/>
  <c r="AH182" i="5"/>
  <c r="AG182" i="5"/>
  <c r="AF182" i="5"/>
  <c r="AE182" i="5"/>
  <c r="AD182" i="5"/>
  <c r="AC182" i="5"/>
  <c r="AB182" i="5"/>
  <c r="AA182" i="5"/>
  <c r="Z182" i="5"/>
  <c r="Y182" i="5"/>
  <c r="AS181" i="5"/>
  <c r="AR181" i="5"/>
  <c r="AQ181" i="5"/>
  <c r="AP181" i="5"/>
  <c r="AO181" i="5"/>
  <c r="AN181" i="5"/>
  <c r="AM181" i="5"/>
  <c r="AL181" i="5"/>
  <c r="AK181" i="5"/>
  <c r="AJ181" i="5"/>
  <c r="AI181" i="5"/>
  <c r="AH181" i="5"/>
  <c r="AG181" i="5"/>
  <c r="AF181" i="5"/>
  <c r="AE181" i="5"/>
  <c r="AD181" i="5"/>
  <c r="AC181" i="5"/>
  <c r="AB181" i="5"/>
  <c r="AA181" i="5"/>
  <c r="Z181" i="5"/>
  <c r="Y181" i="5"/>
  <c r="AS180" i="5"/>
  <c r="AR180" i="5"/>
  <c r="AQ180" i="5"/>
  <c r="AP180" i="5"/>
  <c r="AO180" i="5"/>
  <c r="AN180" i="5"/>
  <c r="AM180" i="5"/>
  <c r="AL180" i="5"/>
  <c r="AK180" i="5"/>
  <c r="AJ180" i="5"/>
  <c r="AI180" i="5"/>
  <c r="AH180" i="5"/>
  <c r="AG180" i="5"/>
  <c r="AF180" i="5"/>
  <c r="AE180" i="5"/>
  <c r="AD180" i="5"/>
  <c r="AC180" i="5"/>
  <c r="AB180" i="5"/>
  <c r="AA180" i="5"/>
  <c r="Z180" i="5"/>
  <c r="Y180" i="5"/>
  <c r="AS179" i="5"/>
  <c r="AR179" i="5"/>
  <c r="AQ179" i="5"/>
  <c r="AP179" i="5"/>
  <c r="AO179" i="5"/>
  <c r="AN179" i="5"/>
  <c r="AM179" i="5"/>
  <c r="AL179" i="5"/>
  <c r="AK179" i="5"/>
  <c r="AJ179" i="5"/>
  <c r="AI179" i="5"/>
  <c r="AH179" i="5"/>
  <c r="AG179" i="5"/>
  <c r="AF179" i="5"/>
  <c r="AE179" i="5"/>
  <c r="AD179" i="5"/>
  <c r="AC179" i="5"/>
  <c r="AB179" i="5"/>
  <c r="AA179" i="5"/>
  <c r="Z179" i="5"/>
  <c r="Y179" i="5"/>
  <c r="V178" i="5"/>
  <c r="AS178" i="5"/>
  <c r="U178" i="5"/>
  <c r="AR178" i="5"/>
  <c r="T178" i="5"/>
  <c r="AQ178" i="5"/>
  <c r="S178" i="5"/>
  <c r="AP178" i="5"/>
  <c r="R178" i="5"/>
  <c r="AO178" i="5"/>
  <c r="Q178" i="5"/>
  <c r="AN178" i="5"/>
  <c r="P178" i="5"/>
  <c r="AM178" i="5"/>
  <c r="O178" i="5"/>
  <c r="AL178" i="5"/>
  <c r="AK178" i="5"/>
  <c r="AJ178" i="5"/>
  <c r="AI178" i="5"/>
  <c r="AH178" i="5"/>
  <c r="J178" i="5"/>
  <c r="AG178" i="5"/>
  <c r="I178" i="5"/>
  <c r="AF178" i="5"/>
  <c r="AE178" i="5"/>
  <c r="G178" i="5"/>
  <c r="AD178" i="5"/>
  <c r="F178" i="5"/>
  <c r="AC178" i="5"/>
  <c r="E178" i="5"/>
  <c r="AB178" i="5"/>
  <c r="D178" i="5"/>
  <c r="AA178" i="5"/>
  <c r="C178" i="5"/>
  <c r="Z178" i="5"/>
  <c r="B178" i="5"/>
  <c r="Y178" i="5"/>
  <c r="AS177" i="5"/>
  <c r="AR177" i="5"/>
  <c r="AQ177" i="5"/>
  <c r="AP177" i="5"/>
  <c r="AO177" i="5"/>
  <c r="AN177" i="5"/>
  <c r="AM177" i="5"/>
  <c r="AL177" i="5"/>
  <c r="AK177" i="5"/>
  <c r="AJ177" i="5"/>
  <c r="AI177" i="5"/>
  <c r="AH177" i="5"/>
  <c r="J177" i="5"/>
  <c r="AG177" i="5"/>
  <c r="AF177" i="5"/>
  <c r="AE177" i="5"/>
  <c r="AD177" i="5"/>
  <c r="AC177" i="5"/>
  <c r="AB177" i="5"/>
  <c r="AA177" i="5"/>
  <c r="Z177" i="5"/>
  <c r="Y177" i="5"/>
  <c r="AS176" i="5"/>
  <c r="AR176" i="5"/>
  <c r="AQ176" i="5"/>
  <c r="AP176" i="5"/>
  <c r="AO176" i="5"/>
  <c r="AN176" i="5"/>
  <c r="AM176" i="5"/>
  <c r="AL176" i="5"/>
  <c r="AK176" i="5"/>
  <c r="AJ176" i="5"/>
  <c r="AI176" i="5"/>
  <c r="AH176" i="5"/>
  <c r="AG176" i="5"/>
  <c r="AF176" i="5"/>
  <c r="AE176" i="5"/>
  <c r="AD176" i="5"/>
  <c r="AC176" i="5"/>
  <c r="AB176" i="5"/>
  <c r="AA176" i="5"/>
  <c r="Z176" i="5"/>
  <c r="Y176" i="5"/>
  <c r="AS175" i="5"/>
  <c r="AR175" i="5"/>
  <c r="AQ175" i="5"/>
  <c r="AP175" i="5"/>
  <c r="AO175" i="5"/>
  <c r="AN175" i="5"/>
  <c r="AM175" i="5"/>
  <c r="AL175" i="5"/>
  <c r="AK175" i="5"/>
  <c r="AJ175" i="5"/>
  <c r="AI175" i="5"/>
  <c r="AH175" i="5"/>
  <c r="J175" i="5"/>
  <c r="AG175" i="5"/>
  <c r="AF175" i="5"/>
  <c r="AE175" i="5"/>
  <c r="AD175" i="5"/>
  <c r="AC175" i="5"/>
  <c r="AB175" i="5"/>
  <c r="AA175" i="5"/>
  <c r="Z175" i="5"/>
  <c r="Y175" i="5"/>
  <c r="AS174" i="5"/>
  <c r="AR174" i="5"/>
  <c r="AQ174" i="5"/>
  <c r="AP174" i="5"/>
  <c r="AO174" i="5"/>
  <c r="AN174" i="5"/>
  <c r="AM174" i="5"/>
  <c r="AL174" i="5"/>
  <c r="AK174" i="5"/>
  <c r="AJ174" i="5"/>
  <c r="AI174" i="5"/>
  <c r="AH174" i="5"/>
  <c r="J174" i="5"/>
  <c r="AG174" i="5"/>
  <c r="AF174" i="5"/>
  <c r="AE174" i="5"/>
  <c r="AD174" i="5"/>
  <c r="AC174" i="5"/>
  <c r="AB174" i="5"/>
  <c r="AA174" i="5"/>
  <c r="Z174" i="5"/>
  <c r="Y174" i="5"/>
  <c r="AS173" i="5"/>
  <c r="AR173" i="5"/>
  <c r="AQ173" i="5"/>
  <c r="AP173" i="5"/>
  <c r="AO173" i="5"/>
  <c r="AN173" i="5"/>
  <c r="AM173" i="5"/>
  <c r="AL173" i="5"/>
  <c r="AK173" i="5"/>
  <c r="AJ173" i="5"/>
  <c r="AI173" i="5"/>
  <c r="AH173" i="5"/>
  <c r="J173" i="5"/>
  <c r="AG173" i="5"/>
  <c r="AF173" i="5"/>
  <c r="AE173" i="5"/>
  <c r="AD173" i="5"/>
  <c r="AC173" i="5"/>
  <c r="AB173" i="5"/>
  <c r="AA173" i="5"/>
  <c r="Z173" i="5"/>
  <c r="Y173" i="5"/>
  <c r="AS172" i="5"/>
  <c r="AR172" i="5"/>
  <c r="AQ172" i="5"/>
  <c r="AP172" i="5"/>
  <c r="AO172" i="5"/>
  <c r="AN172" i="5"/>
  <c r="AM172" i="5"/>
  <c r="AL172" i="5"/>
  <c r="AK172" i="5"/>
  <c r="AJ172" i="5"/>
  <c r="AI172" i="5"/>
  <c r="AH172" i="5"/>
  <c r="J172" i="5"/>
  <c r="AG172" i="5"/>
  <c r="AF172" i="5"/>
  <c r="AE172" i="5"/>
  <c r="AD172" i="5"/>
  <c r="AC172" i="5"/>
  <c r="AB172" i="5"/>
  <c r="AA172" i="5"/>
  <c r="Z172" i="5"/>
  <c r="Y172" i="5"/>
  <c r="AS171" i="5"/>
  <c r="AR171" i="5"/>
  <c r="AQ171" i="5"/>
  <c r="AP171" i="5"/>
  <c r="AO171" i="5"/>
  <c r="AN171" i="5"/>
  <c r="AM171" i="5"/>
  <c r="AL171" i="5"/>
  <c r="AK171" i="5"/>
  <c r="AJ171" i="5"/>
  <c r="AI171" i="5"/>
  <c r="AH171" i="5"/>
  <c r="J171" i="5"/>
  <c r="AG171" i="5"/>
  <c r="AF171" i="5"/>
  <c r="AE171" i="5"/>
  <c r="AD171" i="5"/>
  <c r="AC171" i="5"/>
  <c r="AB171" i="5"/>
  <c r="AA171" i="5"/>
  <c r="Z171" i="5"/>
  <c r="Y171" i="5"/>
  <c r="AS170" i="5"/>
  <c r="AR170" i="5"/>
  <c r="AQ170" i="5"/>
  <c r="AP170" i="5"/>
  <c r="AO170" i="5"/>
  <c r="AN170" i="5"/>
  <c r="AM170" i="5"/>
  <c r="AL170" i="5"/>
  <c r="AK170" i="5"/>
  <c r="AJ170" i="5"/>
  <c r="AI170" i="5"/>
  <c r="AH170" i="5"/>
  <c r="J170" i="5"/>
  <c r="AG170" i="5"/>
  <c r="AF170" i="5"/>
  <c r="AE170" i="5"/>
  <c r="AD170" i="5"/>
  <c r="AC170" i="5"/>
  <c r="AB170" i="5"/>
  <c r="AA170" i="5"/>
  <c r="Z170" i="5"/>
  <c r="Y170" i="5"/>
  <c r="C169" i="5"/>
  <c r="D169" i="5"/>
  <c r="E169" i="5"/>
  <c r="F169" i="5"/>
  <c r="G169" i="5"/>
  <c r="H169" i="5"/>
  <c r="I169" i="5"/>
  <c r="J169" i="5"/>
  <c r="K169" i="5"/>
  <c r="L169" i="5"/>
  <c r="M169" i="5"/>
  <c r="N169" i="5"/>
  <c r="O169" i="5"/>
  <c r="P169" i="5"/>
  <c r="Q169" i="5"/>
  <c r="R169" i="5"/>
  <c r="S169" i="5"/>
  <c r="T169" i="5"/>
  <c r="U169" i="5"/>
  <c r="V169" i="5"/>
  <c r="J166" i="5"/>
  <c r="J165" i="5"/>
  <c r="J164" i="5"/>
  <c r="J163" i="5"/>
  <c r="J162" i="5"/>
  <c r="J161" i="5"/>
  <c r="J160" i="5"/>
  <c r="V154" i="5"/>
  <c r="U154" i="5"/>
  <c r="T154" i="5"/>
  <c r="S154" i="5"/>
  <c r="R154" i="5"/>
  <c r="Q154" i="5"/>
  <c r="P154" i="5"/>
  <c r="O154" i="5"/>
  <c r="J154" i="5"/>
  <c r="I154" i="5"/>
  <c r="G154" i="5"/>
  <c r="F154" i="5"/>
  <c r="E154" i="5"/>
  <c r="D154" i="5"/>
  <c r="C154" i="5"/>
  <c r="B154" i="5"/>
  <c r="J153" i="5"/>
  <c r="J151" i="5"/>
  <c r="J150" i="5"/>
  <c r="J149" i="5"/>
  <c r="J148" i="5"/>
  <c r="J147" i="5"/>
  <c r="J146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C121" i="5"/>
  <c r="D121" i="5"/>
  <c r="E121" i="5"/>
  <c r="F121" i="5"/>
  <c r="G121" i="5"/>
  <c r="H121" i="5"/>
  <c r="I121" i="5"/>
  <c r="J121" i="5"/>
  <c r="K121" i="5"/>
  <c r="L121" i="5"/>
  <c r="M121" i="5"/>
  <c r="N121" i="5"/>
  <c r="O121" i="5"/>
  <c r="P121" i="5"/>
  <c r="Q121" i="5"/>
  <c r="R121" i="5"/>
  <c r="S121" i="5"/>
  <c r="T121" i="5"/>
  <c r="U121" i="5"/>
  <c r="V121" i="5"/>
  <c r="V142" i="5"/>
  <c r="AS142" i="5"/>
  <c r="U142" i="5"/>
  <c r="AR142" i="5"/>
  <c r="T142" i="5"/>
  <c r="AQ142" i="5"/>
  <c r="S142" i="5"/>
  <c r="AP142" i="5"/>
  <c r="R142" i="5"/>
  <c r="AO142" i="5"/>
  <c r="Q142" i="5"/>
  <c r="AN142" i="5"/>
  <c r="P142" i="5"/>
  <c r="AM142" i="5"/>
  <c r="O142" i="5"/>
  <c r="AL142" i="5"/>
  <c r="N142" i="5"/>
  <c r="AK142" i="5"/>
  <c r="M142" i="5"/>
  <c r="AJ142" i="5"/>
  <c r="L142" i="5"/>
  <c r="AI142" i="5"/>
  <c r="K142" i="5"/>
  <c r="AH142" i="5"/>
  <c r="AW122" i="5"/>
  <c r="J142" i="5"/>
  <c r="AG142" i="5"/>
  <c r="AF142" i="5"/>
  <c r="AE142" i="5"/>
  <c r="AD142" i="5"/>
  <c r="AC142" i="5"/>
  <c r="AB142" i="5"/>
  <c r="AA142" i="5"/>
  <c r="Z142" i="5"/>
  <c r="Y142" i="5"/>
  <c r="V141" i="5"/>
  <c r="AS141" i="5"/>
  <c r="U141" i="5"/>
  <c r="AR141" i="5"/>
  <c r="T141" i="5"/>
  <c r="AQ141" i="5"/>
  <c r="S141" i="5"/>
  <c r="AP141" i="5"/>
  <c r="R141" i="5"/>
  <c r="AO141" i="5"/>
  <c r="Q141" i="5"/>
  <c r="AN141" i="5"/>
  <c r="P141" i="5"/>
  <c r="AM141" i="5"/>
  <c r="O141" i="5"/>
  <c r="AL141" i="5"/>
  <c r="N141" i="5"/>
  <c r="AK141" i="5"/>
  <c r="M141" i="5"/>
  <c r="AJ141" i="5"/>
  <c r="L141" i="5"/>
  <c r="AI141" i="5"/>
  <c r="K141" i="5"/>
  <c r="AH141" i="5"/>
  <c r="J141" i="5"/>
  <c r="AG141" i="5"/>
  <c r="AF141" i="5"/>
  <c r="AE141" i="5"/>
  <c r="AD141" i="5"/>
  <c r="AC141" i="5"/>
  <c r="AB141" i="5"/>
  <c r="AA141" i="5"/>
  <c r="Z141" i="5"/>
  <c r="Y141" i="5"/>
  <c r="V140" i="5"/>
  <c r="AS140" i="5"/>
  <c r="U140" i="5"/>
  <c r="AR140" i="5"/>
  <c r="T140" i="5"/>
  <c r="AQ140" i="5"/>
  <c r="S140" i="5"/>
  <c r="AP140" i="5"/>
  <c r="R140" i="5"/>
  <c r="AO140" i="5"/>
  <c r="Q140" i="5"/>
  <c r="AN140" i="5"/>
  <c r="P140" i="5"/>
  <c r="AM140" i="5"/>
  <c r="O140" i="5"/>
  <c r="AL140" i="5"/>
  <c r="N140" i="5"/>
  <c r="AK140" i="5"/>
  <c r="M140" i="5"/>
  <c r="AJ140" i="5"/>
  <c r="L140" i="5"/>
  <c r="AI140" i="5"/>
  <c r="K140" i="5"/>
  <c r="AH140" i="5"/>
  <c r="J140" i="5"/>
  <c r="AG140" i="5"/>
  <c r="AF140" i="5"/>
  <c r="AE140" i="5"/>
  <c r="AD140" i="5"/>
  <c r="AC140" i="5"/>
  <c r="AB140" i="5"/>
  <c r="AA140" i="5"/>
  <c r="Z140" i="5"/>
  <c r="Y140" i="5"/>
  <c r="V139" i="5"/>
  <c r="AS139" i="5"/>
  <c r="U139" i="5"/>
  <c r="AR139" i="5"/>
  <c r="T139" i="5"/>
  <c r="AQ139" i="5"/>
  <c r="S139" i="5"/>
  <c r="AP139" i="5"/>
  <c r="R139" i="5"/>
  <c r="AO139" i="5"/>
  <c r="Q139" i="5"/>
  <c r="AN139" i="5"/>
  <c r="P139" i="5"/>
  <c r="AM139" i="5"/>
  <c r="O139" i="5"/>
  <c r="AL139" i="5"/>
  <c r="N139" i="5"/>
  <c r="AK139" i="5"/>
  <c r="M139" i="5"/>
  <c r="AJ139" i="5"/>
  <c r="L139" i="5"/>
  <c r="AI139" i="5"/>
  <c r="K139" i="5"/>
  <c r="AH139" i="5"/>
  <c r="J139" i="5"/>
  <c r="AG139" i="5"/>
  <c r="AF139" i="5"/>
  <c r="AE139" i="5"/>
  <c r="AD139" i="5"/>
  <c r="AC139" i="5"/>
  <c r="AB139" i="5"/>
  <c r="AA139" i="5"/>
  <c r="Z139" i="5"/>
  <c r="Y139" i="5"/>
  <c r="V138" i="5"/>
  <c r="AS138" i="5"/>
  <c r="U138" i="5"/>
  <c r="AR138" i="5"/>
  <c r="T138" i="5"/>
  <c r="AQ138" i="5"/>
  <c r="S138" i="5"/>
  <c r="AP138" i="5"/>
  <c r="R138" i="5"/>
  <c r="AO138" i="5"/>
  <c r="Q138" i="5"/>
  <c r="AN138" i="5"/>
  <c r="P138" i="5"/>
  <c r="AM138" i="5"/>
  <c r="O138" i="5"/>
  <c r="AL138" i="5"/>
  <c r="N138" i="5"/>
  <c r="AK138" i="5"/>
  <c r="M138" i="5"/>
  <c r="AJ138" i="5"/>
  <c r="L138" i="5"/>
  <c r="AI138" i="5"/>
  <c r="K138" i="5"/>
  <c r="AH138" i="5"/>
  <c r="J138" i="5"/>
  <c r="AG138" i="5"/>
  <c r="AF138" i="5"/>
  <c r="AE138" i="5"/>
  <c r="AD138" i="5"/>
  <c r="AC138" i="5"/>
  <c r="AB138" i="5"/>
  <c r="AA138" i="5"/>
  <c r="Z138" i="5"/>
  <c r="Y138" i="5"/>
  <c r="V137" i="5"/>
  <c r="AS137" i="5"/>
  <c r="U137" i="5"/>
  <c r="AR137" i="5"/>
  <c r="T137" i="5"/>
  <c r="AQ137" i="5"/>
  <c r="S137" i="5"/>
  <c r="AP137" i="5"/>
  <c r="R137" i="5"/>
  <c r="AO137" i="5"/>
  <c r="Q137" i="5"/>
  <c r="AN137" i="5"/>
  <c r="P137" i="5"/>
  <c r="AM137" i="5"/>
  <c r="O137" i="5"/>
  <c r="AL137" i="5"/>
  <c r="N137" i="5"/>
  <c r="AK137" i="5"/>
  <c r="M137" i="5"/>
  <c r="AJ137" i="5"/>
  <c r="L137" i="5"/>
  <c r="AI137" i="5"/>
  <c r="K137" i="5"/>
  <c r="AH137" i="5"/>
  <c r="J137" i="5"/>
  <c r="AG137" i="5"/>
  <c r="AF137" i="5"/>
  <c r="AE137" i="5"/>
  <c r="AD137" i="5"/>
  <c r="AC137" i="5"/>
  <c r="AB137" i="5"/>
  <c r="AA137" i="5"/>
  <c r="Z137" i="5"/>
  <c r="Y137" i="5"/>
  <c r="V136" i="5"/>
  <c r="AS136" i="5"/>
  <c r="U136" i="5"/>
  <c r="AR136" i="5"/>
  <c r="T136" i="5"/>
  <c r="AQ136" i="5"/>
  <c r="S136" i="5"/>
  <c r="AP136" i="5"/>
  <c r="R136" i="5"/>
  <c r="AO136" i="5"/>
  <c r="Q136" i="5"/>
  <c r="AN136" i="5"/>
  <c r="P136" i="5"/>
  <c r="AM136" i="5"/>
  <c r="O136" i="5"/>
  <c r="AL136" i="5"/>
  <c r="N136" i="5"/>
  <c r="AK136" i="5"/>
  <c r="M136" i="5"/>
  <c r="AJ136" i="5"/>
  <c r="L136" i="5"/>
  <c r="AI136" i="5"/>
  <c r="K136" i="5"/>
  <c r="AH136" i="5"/>
  <c r="J136" i="5"/>
  <c r="AG136" i="5"/>
  <c r="AF136" i="5"/>
  <c r="AE136" i="5"/>
  <c r="AD136" i="5"/>
  <c r="AC136" i="5"/>
  <c r="AB136" i="5"/>
  <c r="AA136" i="5"/>
  <c r="Z136" i="5"/>
  <c r="Y136" i="5"/>
  <c r="V135" i="5"/>
  <c r="AS135" i="5"/>
  <c r="U135" i="5"/>
  <c r="AR135" i="5"/>
  <c r="T135" i="5"/>
  <c r="AQ135" i="5"/>
  <c r="S135" i="5"/>
  <c r="AP135" i="5"/>
  <c r="R135" i="5"/>
  <c r="AO135" i="5"/>
  <c r="Q135" i="5"/>
  <c r="AN135" i="5"/>
  <c r="P135" i="5"/>
  <c r="AM135" i="5"/>
  <c r="O135" i="5"/>
  <c r="AL135" i="5"/>
  <c r="N135" i="5"/>
  <c r="AK135" i="5"/>
  <c r="M135" i="5"/>
  <c r="AJ135" i="5"/>
  <c r="L135" i="5"/>
  <c r="AI135" i="5"/>
  <c r="K135" i="5"/>
  <c r="AH135" i="5"/>
  <c r="AG135" i="5"/>
  <c r="AF135" i="5"/>
  <c r="AE135" i="5"/>
  <c r="AD135" i="5"/>
  <c r="AC135" i="5"/>
  <c r="AB135" i="5"/>
  <c r="AA135" i="5"/>
  <c r="Z135" i="5"/>
  <c r="Y135" i="5"/>
  <c r="V134" i="5"/>
  <c r="AS134" i="5"/>
  <c r="U134" i="5"/>
  <c r="AR134" i="5"/>
  <c r="T134" i="5"/>
  <c r="AQ134" i="5"/>
  <c r="S134" i="5"/>
  <c r="AP134" i="5"/>
  <c r="R134" i="5"/>
  <c r="AO134" i="5"/>
  <c r="Q134" i="5"/>
  <c r="AN134" i="5"/>
  <c r="P134" i="5"/>
  <c r="AM134" i="5"/>
  <c r="O134" i="5"/>
  <c r="AL134" i="5"/>
  <c r="N134" i="5"/>
  <c r="AK134" i="5"/>
  <c r="M134" i="5"/>
  <c r="AJ134" i="5"/>
  <c r="L134" i="5"/>
  <c r="AI134" i="5"/>
  <c r="K134" i="5"/>
  <c r="AH134" i="5"/>
  <c r="J134" i="5"/>
  <c r="AG134" i="5"/>
  <c r="I134" i="5"/>
  <c r="AF134" i="5"/>
  <c r="AE134" i="5"/>
  <c r="G134" i="5"/>
  <c r="AD134" i="5"/>
  <c r="F134" i="5"/>
  <c r="AC134" i="5"/>
  <c r="E134" i="5"/>
  <c r="AB134" i="5"/>
  <c r="D134" i="5"/>
  <c r="AA134" i="5"/>
  <c r="C134" i="5"/>
  <c r="Z134" i="5"/>
  <c r="B134" i="5"/>
  <c r="Y134" i="5"/>
  <c r="V133" i="5"/>
  <c r="AS133" i="5"/>
  <c r="U133" i="5"/>
  <c r="AR133" i="5"/>
  <c r="T133" i="5"/>
  <c r="AQ133" i="5"/>
  <c r="S133" i="5"/>
  <c r="AP133" i="5"/>
  <c r="R133" i="5"/>
  <c r="AO133" i="5"/>
  <c r="Q133" i="5"/>
  <c r="AN133" i="5"/>
  <c r="P133" i="5"/>
  <c r="AM133" i="5"/>
  <c r="O133" i="5"/>
  <c r="AL133" i="5"/>
  <c r="N133" i="5"/>
  <c r="AK133" i="5"/>
  <c r="M133" i="5"/>
  <c r="AJ133" i="5"/>
  <c r="L133" i="5"/>
  <c r="AI133" i="5"/>
  <c r="K133" i="5"/>
  <c r="AH133" i="5"/>
  <c r="J133" i="5"/>
  <c r="AG133" i="5"/>
  <c r="I133" i="5"/>
  <c r="AF133" i="5"/>
  <c r="AE133" i="5"/>
  <c r="G133" i="5"/>
  <c r="AD133" i="5"/>
  <c r="F133" i="5"/>
  <c r="AC133" i="5"/>
  <c r="E133" i="5"/>
  <c r="AB133" i="5"/>
  <c r="D133" i="5"/>
  <c r="AA133" i="5"/>
  <c r="C133" i="5"/>
  <c r="Z133" i="5"/>
  <c r="B133" i="5"/>
  <c r="Y133" i="5"/>
  <c r="V132" i="5"/>
  <c r="AS132" i="5"/>
  <c r="U132" i="5"/>
  <c r="AR132" i="5"/>
  <c r="T132" i="5"/>
  <c r="AQ132" i="5"/>
  <c r="S132" i="5"/>
  <c r="AP132" i="5"/>
  <c r="R132" i="5"/>
  <c r="AO132" i="5"/>
  <c r="Q132" i="5"/>
  <c r="AN132" i="5"/>
  <c r="P132" i="5"/>
  <c r="AM132" i="5"/>
  <c r="O132" i="5"/>
  <c r="AL132" i="5"/>
  <c r="N132" i="5"/>
  <c r="AK132" i="5"/>
  <c r="M132" i="5"/>
  <c r="AJ132" i="5"/>
  <c r="L132" i="5"/>
  <c r="AI132" i="5"/>
  <c r="K132" i="5"/>
  <c r="AH132" i="5"/>
  <c r="J132" i="5"/>
  <c r="AG132" i="5"/>
  <c r="I132" i="5"/>
  <c r="AF132" i="5"/>
  <c r="AE132" i="5"/>
  <c r="G132" i="5"/>
  <c r="AD132" i="5"/>
  <c r="F132" i="5"/>
  <c r="AC132" i="5"/>
  <c r="E132" i="5"/>
  <c r="AB132" i="5"/>
  <c r="D132" i="5"/>
  <c r="AA132" i="5"/>
  <c r="C132" i="5"/>
  <c r="Z132" i="5"/>
  <c r="B132" i="5"/>
  <c r="Y132" i="5"/>
  <c r="V131" i="5"/>
  <c r="AS131" i="5"/>
  <c r="U131" i="5"/>
  <c r="AR131" i="5"/>
  <c r="T131" i="5"/>
  <c r="AQ131" i="5"/>
  <c r="S131" i="5"/>
  <c r="AP131" i="5"/>
  <c r="R131" i="5"/>
  <c r="AO131" i="5"/>
  <c r="Q131" i="5"/>
  <c r="AN131" i="5"/>
  <c r="P131" i="5"/>
  <c r="AM131" i="5"/>
  <c r="O131" i="5"/>
  <c r="AL131" i="5"/>
  <c r="N131" i="5"/>
  <c r="AK131" i="5"/>
  <c r="M131" i="5"/>
  <c r="AJ131" i="5"/>
  <c r="L131" i="5"/>
  <c r="AI131" i="5"/>
  <c r="K131" i="5"/>
  <c r="AH131" i="5"/>
  <c r="J131" i="5"/>
  <c r="AG131" i="5"/>
  <c r="I131" i="5"/>
  <c r="AF131" i="5"/>
  <c r="AE131" i="5"/>
  <c r="G131" i="5"/>
  <c r="AD131" i="5"/>
  <c r="F131" i="5"/>
  <c r="AC131" i="5"/>
  <c r="E131" i="5"/>
  <c r="AB131" i="5"/>
  <c r="D131" i="5"/>
  <c r="AA131" i="5"/>
  <c r="C131" i="5"/>
  <c r="Z131" i="5"/>
  <c r="B131" i="5"/>
  <c r="Y131" i="5"/>
  <c r="V130" i="5"/>
  <c r="AS130" i="5"/>
  <c r="U130" i="5"/>
  <c r="AR130" i="5"/>
  <c r="T130" i="5"/>
  <c r="AQ130" i="5"/>
  <c r="S130" i="5"/>
  <c r="AP130" i="5"/>
  <c r="R130" i="5"/>
  <c r="AO130" i="5"/>
  <c r="Q130" i="5"/>
  <c r="AN130" i="5"/>
  <c r="P130" i="5"/>
  <c r="AM130" i="5"/>
  <c r="O130" i="5"/>
  <c r="AL130" i="5"/>
  <c r="N130" i="5"/>
  <c r="AK130" i="5"/>
  <c r="M130" i="5"/>
  <c r="AJ130" i="5"/>
  <c r="L130" i="5"/>
  <c r="AI130" i="5"/>
  <c r="K130" i="5"/>
  <c r="AH130" i="5"/>
  <c r="J130" i="5"/>
  <c r="AG130" i="5"/>
  <c r="I130" i="5"/>
  <c r="AF130" i="5"/>
  <c r="AE130" i="5"/>
  <c r="G130" i="5"/>
  <c r="AD130" i="5"/>
  <c r="F130" i="5"/>
  <c r="AC130" i="5"/>
  <c r="E130" i="5"/>
  <c r="AB130" i="5"/>
  <c r="D130" i="5"/>
  <c r="AA130" i="5"/>
  <c r="C130" i="5"/>
  <c r="Z130" i="5"/>
  <c r="B130" i="5"/>
  <c r="Y130" i="5"/>
  <c r="AS129" i="5"/>
  <c r="AR129" i="5"/>
  <c r="AQ129" i="5"/>
  <c r="AP129" i="5"/>
  <c r="AO129" i="5"/>
  <c r="AN129" i="5"/>
  <c r="AM129" i="5"/>
  <c r="AL129" i="5"/>
  <c r="N129" i="5"/>
  <c r="AK129" i="5"/>
  <c r="M129" i="5"/>
  <c r="AJ129" i="5"/>
  <c r="L129" i="5"/>
  <c r="AI129" i="5"/>
  <c r="K129" i="5"/>
  <c r="AH129" i="5"/>
  <c r="J129" i="5"/>
  <c r="AG129" i="5"/>
  <c r="AF129" i="5"/>
  <c r="AE129" i="5"/>
  <c r="AD129" i="5"/>
  <c r="AC129" i="5"/>
  <c r="AB129" i="5"/>
  <c r="AA129" i="5"/>
  <c r="Z129" i="5"/>
  <c r="Y129" i="5"/>
  <c r="AS128" i="5"/>
  <c r="AR128" i="5"/>
  <c r="AQ128" i="5"/>
  <c r="AP128" i="5"/>
  <c r="AO128" i="5"/>
  <c r="AN128" i="5"/>
  <c r="AM128" i="5"/>
  <c r="AL128" i="5"/>
  <c r="AK128" i="5"/>
  <c r="AJ128" i="5"/>
  <c r="AI128" i="5"/>
  <c r="AH128" i="5"/>
  <c r="AG128" i="5"/>
  <c r="AF128" i="5"/>
  <c r="AE128" i="5"/>
  <c r="AD128" i="5"/>
  <c r="AC128" i="5"/>
  <c r="AB128" i="5"/>
  <c r="AA128" i="5"/>
  <c r="Z128" i="5"/>
  <c r="Y128" i="5"/>
  <c r="AS127" i="5"/>
  <c r="AR127" i="5"/>
  <c r="AQ127" i="5"/>
  <c r="AP127" i="5"/>
  <c r="AO127" i="5"/>
  <c r="AN127" i="5"/>
  <c r="AM127" i="5"/>
  <c r="AL127" i="5"/>
  <c r="N127" i="5"/>
  <c r="AK127" i="5"/>
  <c r="M127" i="5"/>
  <c r="AJ127" i="5"/>
  <c r="L127" i="5"/>
  <c r="AI127" i="5"/>
  <c r="K127" i="5"/>
  <c r="AH127" i="5"/>
  <c r="J127" i="5"/>
  <c r="AG127" i="5"/>
  <c r="AF127" i="5"/>
  <c r="AE127" i="5"/>
  <c r="AD127" i="5"/>
  <c r="AC127" i="5"/>
  <c r="AB127" i="5"/>
  <c r="AA127" i="5"/>
  <c r="Z127" i="5"/>
  <c r="Y127" i="5"/>
  <c r="AS126" i="5"/>
  <c r="AR126" i="5"/>
  <c r="AQ126" i="5"/>
  <c r="AP126" i="5"/>
  <c r="AO126" i="5"/>
  <c r="AN126" i="5"/>
  <c r="AM126" i="5"/>
  <c r="AL126" i="5"/>
  <c r="N126" i="5"/>
  <c r="AK126" i="5"/>
  <c r="M126" i="5"/>
  <c r="AJ126" i="5"/>
  <c r="L126" i="5"/>
  <c r="AI126" i="5"/>
  <c r="K126" i="5"/>
  <c r="AH126" i="5"/>
  <c r="J126" i="5"/>
  <c r="AG126" i="5"/>
  <c r="AF126" i="5"/>
  <c r="AE126" i="5"/>
  <c r="AD126" i="5"/>
  <c r="AC126" i="5"/>
  <c r="AB126" i="5"/>
  <c r="AA126" i="5"/>
  <c r="Z126" i="5"/>
  <c r="Y126" i="5"/>
  <c r="AS125" i="5"/>
  <c r="AR125" i="5"/>
  <c r="AQ125" i="5"/>
  <c r="AP125" i="5"/>
  <c r="AO125" i="5"/>
  <c r="AN125" i="5"/>
  <c r="AM125" i="5"/>
  <c r="AL125" i="5"/>
  <c r="N125" i="5"/>
  <c r="AK125" i="5"/>
  <c r="M125" i="5"/>
  <c r="AJ125" i="5"/>
  <c r="L125" i="5"/>
  <c r="AI125" i="5"/>
  <c r="K125" i="5"/>
  <c r="AH125" i="5"/>
  <c r="J125" i="5"/>
  <c r="AG125" i="5"/>
  <c r="AF125" i="5"/>
  <c r="AE125" i="5"/>
  <c r="AD125" i="5"/>
  <c r="AC125" i="5"/>
  <c r="AB125" i="5"/>
  <c r="AA125" i="5"/>
  <c r="Z125" i="5"/>
  <c r="Y125" i="5"/>
  <c r="AS124" i="5"/>
  <c r="AR124" i="5"/>
  <c r="AQ124" i="5"/>
  <c r="AP124" i="5"/>
  <c r="AO124" i="5"/>
  <c r="AN124" i="5"/>
  <c r="AM124" i="5"/>
  <c r="AL124" i="5"/>
  <c r="N124" i="5"/>
  <c r="AK124" i="5"/>
  <c r="M124" i="5"/>
  <c r="AJ124" i="5"/>
  <c r="L124" i="5"/>
  <c r="AI124" i="5"/>
  <c r="K124" i="5"/>
  <c r="AH124" i="5"/>
  <c r="J124" i="5"/>
  <c r="AG124" i="5"/>
  <c r="AF124" i="5"/>
  <c r="AE124" i="5"/>
  <c r="AD124" i="5"/>
  <c r="AC124" i="5"/>
  <c r="AB124" i="5"/>
  <c r="AA124" i="5"/>
  <c r="Z124" i="5"/>
  <c r="Y124" i="5"/>
  <c r="AS123" i="5"/>
  <c r="AR123" i="5"/>
  <c r="AQ123" i="5"/>
  <c r="AP123" i="5"/>
  <c r="AO123" i="5"/>
  <c r="AN123" i="5"/>
  <c r="AM123" i="5"/>
  <c r="AL123" i="5"/>
  <c r="N123" i="5"/>
  <c r="AK123" i="5"/>
  <c r="M123" i="5"/>
  <c r="AJ123" i="5"/>
  <c r="L123" i="5"/>
  <c r="AI123" i="5"/>
  <c r="K123" i="5"/>
  <c r="AH123" i="5"/>
  <c r="J123" i="5"/>
  <c r="AG123" i="5"/>
  <c r="AF123" i="5"/>
  <c r="AE123" i="5"/>
  <c r="AD123" i="5"/>
  <c r="AC123" i="5"/>
  <c r="AB123" i="5"/>
  <c r="AA123" i="5"/>
  <c r="Z123" i="5"/>
  <c r="Y123" i="5"/>
  <c r="AS122" i="5"/>
  <c r="AR122" i="5"/>
  <c r="AQ122" i="5"/>
  <c r="AP122" i="5"/>
  <c r="AO122" i="5"/>
  <c r="AN122" i="5"/>
  <c r="AM122" i="5"/>
  <c r="AL122" i="5"/>
  <c r="N122" i="5"/>
  <c r="AK122" i="5"/>
  <c r="M122" i="5"/>
  <c r="AJ122" i="5"/>
  <c r="L122" i="5"/>
  <c r="AI122" i="5"/>
  <c r="K122" i="5"/>
  <c r="AH122" i="5"/>
  <c r="J122" i="5"/>
  <c r="AG122" i="5"/>
  <c r="AF122" i="5"/>
  <c r="AE122" i="5"/>
  <c r="AD122" i="5"/>
  <c r="AC122" i="5"/>
  <c r="AB122" i="5"/>
  <c r="AA122" i="5"/>
  <c r="Z122" i="5"/>
  <c r="Y122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V118" i="5"/>
  <c r="AS118" i="5"/>
  <c r="U118" i="5"/>
  <c r="AR118" i="5"/>
  <c r="T118" i="5"/>
  <c r="AQ118" i="5"/>
  <c r="S118" i="5"/>
  <c r="AP118" i="5"/>
  <c r="R118" i="5"/>
  <c r="AO118" i="5"/>
  <c r="Q118" i="5"/>
  <c r="AN118" i="5"/>
  <c r="P118" i="5"/>
  <c r="AM118" i="5"/>
  <c r="O118" i="5"/>
  <c r="AL118" i="5"/>
  <c r="N118" i="5"/>
  <c r="AK118" i="5"/>
  <c r="M118" i="5"/>
  <c r="AJ118" i="5"/>
  <c r="L118" i="5"/>
  <c r="AI118" i="5"/>
  <c r="K118" i="5"/>
  <c r="AH118" i="5"/>
  <c r="AW98" i="5"/>
  <c r="J118" i="5"/>
  <c r="AG118" i="5"/>
  <c r="AF118" i="5"/>
  <c r="AE118" i="5"/>
  <c r="AD118" i="5"/>
  <c r="AC118" i="5"/>
  <c r="AB118" i="5"/>
  <c r="AA118" i="5"/>
  <c r="Z118" i="5"/>
  <c r="Y118" i="5"/>
  <c r="V117" i="5"/>
  <c r="AS117" i="5"/>
  <c r="U117" i="5"/>
  <c r="AR117" i="5"/>
  <c r="T117" i="5"/>
  <c r="AQ117" i="5"/>
  <c r="S117" i="5"/>
  <c r="AP117" i="5"/>
  <c r="R117" i="5"/>
  <c r="AO117" i="5"/>
  <c r="Q117" i="5"/>
  <c r="AN117" i="5"/>
  <c r="P117" i="5"/>
  <c r="AM117" i="5"/>
  <c r="O117" i="5"/>
  <c r="AL117" i="5"/>
  <c r="N117" i="5"/>
  <c r="AK117" i="5"/>
  <c r="M117" i="5"/>
  <c r="AJ117" i="5"/>
  <c r="L117" i="5"/>
  <c r="AI117" i="5"/>
  <c r="K117" i="5"/>
  <c r="AH117" i="5"/>
  <c r="J117" i="5"/>
  <c r="AG117" i="5"/>
  <c r="AF117" i="5"/>
  <c r="AE117" i="5"/>
  <c r="AD117" i="5"/>
  <c r="AC117" i="5"/>
  <c r="AB117" i="5"/>
  <c r="AA117" i="5"/>
  <c r="Z117" i="5"/>
  <c r="Y117" i="5"/>
  <c r="V116" i="5"/>
  <c r="AS116" i="5"/>
  <c r="U116" i="5"/>
  <c r="AR116" i="5"/>
  <c r="T116" i="5"/>
  <c r="AQ116" i="5"/>
  <c r="S116" i="5"/>
  <c r="AP116" i="5"/>
  <c r="R116" i="5"/>
  <c r="AO116" i="5"/>
  <c r="Q116" i="5"/>
  <c r="AN116" i="5"/>
  <c r="P116" i="5"/>
  <c r="AM116" i="5"/>
  <c r="O116" i="5"/>
  <c r="AL116" i="5"/>
  <c r="N116" i="5"/>
  <c r="AK116" i="5"/>
  <c r="M116" i="5"/>
  <c r="AJ116" i="5"/>
  <c r="L116" i="5"/>
  <c r="AI116" i="5"/>
  <c r="K116" i="5"/>
  <c r="AH116" i="5"/>
  <c r="J116" i="5"/>
  <c r="AG116" i="5"/>
  <c r="AF116" i="5"/>
  <c r="AE116" i="5"/>
  <c r="AD116" i="5"/>
  <c r="AC116" i="5"/>
  <c r="AB116" i="5"/>
  <c r="AA116" i="5"/>
  <c r="Z116" i="5"/>
  <c r="Y116" i="5"/>
  <c r="V115" i="5"/>
  <c r="AS115" i="5"/>
  <c r="U115" i="5"/>
  <c r="AR115" i="5"/>
  <c r="T115" i="5"/>
  <c r="AQ115" i="5"/>
  <c r="S115" i="5"/>
  <c r="AP115" i="5"/>
  <c r="R115" i="5"/>
  <c r="AO115" i="5"/>
  <c r="Q115" i="5"/>
  <c r="AN115" i="5"/>
  <c r="P115" i="5"/>
  <c r="AM115" i="5"/>
  <c r="O115" i="5"/>
  <c r="AL115" i="5"/>
  <c r="N115" i="5"/>
  <c r="AK115" i="5"/>
  <c r="M115" i="5"/>
  <c r="AJ115" i="5"/>
  <c r="L115" i="5"/>
  <c r="AI115" i="5"/>
  <c r="K115" i="5"/>
  <c r="AH115" i="5"/>
  <c r="J115" i="5"/>
  <c r="AG115" i="5"/>
  <c r="AF115" i="5"/>
  <c r="AE115" i="5"/>
  <c r="AD115" i="5"/>
  <c r="AC115" i="5"/>
  <c r="AB115" i="5"/>
  <c r="AA115" i="5"/>
  <c r="Z115" i="5"/>
  <c r="Y115" i="5"/>
  <c r="V114" i="5"/>
  <c r="AS114" i="5"/>
  <c r="U114" i="5"/>
  <c r="AR114" i="5"/>
  <c r="T114" i="5"/>
  <c r="AQ114" i="5"/>
  <c r="S114" i="5"/>
  <c r="AP114" i="5"/>
  <c r="R114" i="5"/>
  <c r="AO114" i="5"/>
  <c r="Q114" i="5"/>
  <c r="AN114" i="5"/>
  <c r="P114" i="5"/>
  <c r="AM114" i="5"/>
  <c r="O114" i="5"/>
  <c r="AL114" i="5"/>
  <c r="N114" i="5"/>
  <c r="AK114" i="5"/>
  <c r="M114" i="5"/>
  <c r="AJ114" i="5"/>
  <c r="L114" i="5"/>
  <c r="AI114" i="5"/>
  <c r="K114" i="5"/>
  <c r="AH114" i="5"/>
  <c r="J114" i="5"/>
  <c r="AG114" i="5"/>
  <c r="AF114" i="5"/>
  <c r="AE114" i="5"/>
  <c r="AD114" i="5"/>
  <c r="AC114" i="5"/>
  <c r="AB114" i="5"/>
  <c r="AA114" i="5"/>
  <c r="Z114" i="5"/>
  <c r="Y114" i="5"/>
  <c r="V113" i="5"/>
  <c r="AS113" i="5"/>
  <c r="U113" i="5"/>
  <c r="AR113" i="5"/>
  <c r="T113" i="5"/>
  <c r="AQ113" i="5"/>
  <c r="S113" i="5"/>
  <c r="AP113" i="5"/>
  <c r="R113" i="5"/>
  <c r="AO113" i="5"/>
  <c r="Q113" i="5"/>
  <c r="AN113" i="5"/>
  <c r="P113" i="5"/>
  <c r="AM113" i="5"/>
  <c r="O113" i="5"/>
  <c r="AL113" i="5"/>
  <c r="N113" i="5"/>
  <c r="AK113" i="5"/>
  <c r="M113" i="5"/>
  <c r="AJ113" i="5"/>
  <c r="L113" i="5"/>
  <c r="AI113" i="5"/>
  <c r="K113" i="5"/>
  <c r="AH113" i="5"/>
  <c r="J113" i="5"/>
  <c r="AG113" i="5"/>
  <c r="AF113" i="5"/>
  <c r="AE113" i="5"/>
  <c r="AD113" i="5"/>
  <c r="AC113" i="5"/>
  <c r="AB113" i="5"/>
  <c r="AA113" i="5"/>
  <c r="Z113" i="5"/>
  <c r="Y113" i="5"/>
  <c r="V112" i="5"/>
  <c r="AS112" i="5"/>
  <c r="U112" i="5"/>
  <c r="AR112" i="5"/>
  <c r="T112" i="5"/>
  <c r="AQ112" i="5"/>
  <c r="S112" i="5"/>
  <c r="AP112" i="5"/>
  <c r="R112" i="5"/>
  <c r="AO112" i="5"/>
  <c r="Q112" i="5"/>
  <c r="AN112" i="5"/>
  <c r="P112" i="5"/>
  <c r="AM112" i="5"/>
  <c r="O112" i="5"/>
  <c r="AL112" i="5"/>
  <c r="N112" i="5"/>
  <c r="AK112" i="5"/>
  <c r="M112" i="5"/>
  <c r="AJ112" i="5"/>
  <c r="L112" i="5"/>
  <c r="AI112" i="5"/>
  <c r="K112" i="5"/>
  <c r="AH112" i="5"/>
  <c r="J112" i="5"/>
  <c r="AG112" i="5"/>
  <c r="AF112" i="5"/>
  <c r="AE112" i="5"/>
  <c r="AD112" i="5"/>
  <c r="AC112" i="5"/>
  <c r="AB112" i="5"/>
  <c r="AA112" i="5"/>
  <c r="Z112" i="5"/>
  <c r="Y112" i="5"/>
  <c r="V111" i="5"/>
  <c r="AS111" i="5"/>
  <c r="U111" i="5"/>
  <c r="AR111" i="5"/>
  <c r="T111" i="5"/>
  <c r="AQ111" i="5"/>
  <c r="S111" i="5"/>
  <c r="AP111" i="5"/>
  <c r="R111" i="5"/>
  <c r="AO111" i="5"/>
  <c r="Q111" i="5"/>
  <c r="AN111" i="5"/>
  <c r="P111" i="5"/>
  <c r="AM111" i="5"/>
  <c r="O111" i="5"/>
  <c r="AL111" i="5"/>
  <c r="N111" i="5"/>
  <c r="AK111" i="5"/>
  <c r="M111" i="5"/>
  <c r="AJ111" i="5"/>
  <c r="L111" i="5"/>
  <c r="AI111" i="5"/>
  <c r="K111" i="5"/>
  <c r="AH111" i="5"/>
  <c r="AG111" i="5"/>
  <c r="AF111" i="5"/>
  <c r="AE111" i="5"/>
  <c r="AD111" i="5"/>
  <c r="AC111" i="5"/>
  <c r="AB111" i="5"/>
  <c r="AA111" i="5"/>
  <c r="Z111" i="5"/>
  <c r="Y111" i="5"/>
  <c r="V110" i="5"/>
  <c r="AS110" i="5"/>
  <c r="U110" i="5"/>
  <c r="AR110" i="5"/>
  <c r="T110" i="5"/>
  <c r="AQ110" i="5"/>
  <c r="S110" i="5"/>
  <c r="AP110" i="5"/>
  <c r="R110" i="5"/>
  <c r="AO110" i="5"/>
  <c r="Q110" i="5"/>
  <c r="AN110" i="5"/>
  <c r="P110" i="5"/>
  <c r="AM110" i="5"/>
  <c r="O110" i="5"/>
  <c r="AL110" i="5"/>
  <c r="N110" i="5"/>
  <c r="AK110" i="5"/>
  <c r="M110" i="5"/>
  <c r="AJ110" i="5"/>
  <c r="L110" i="5"/>
  <c r="AI110" i="5"/>
  <c r="K110" i="5"/>
  <c r="AH110" i="5"/>
  <c r="J110" i="5"/>
  <c r="AG110" i="5"/>
  <c r="I110" i="5"/>
  <c r="AF110" i="5"/>
  <c r="AE110" i="5"/>
  <c r="G110" i="5"/>
  <c r="AD110" i="5"/>
  <c r="F110" i="5"/>
  <c r="AC110" i="5"/>
  <c r="E110" i="5"/>
  <c r="AB110" i="5"/>
  <c r="D110" i="5"/>
  <c r="AA110" i="5"/>
  <c r="C110" i="5"/>
  <c r="Z110" i="5"/>
  <c r="B110" i="5"/>
  <c r="Y110" i="5"/>
  <c r="V109" i="5"/>
  <c r="AS109" i="5"/>
  <c r="U109" i="5"/>
  <c r="AR109" i="5"/>
  <c r="T109" i="5"/>
  <c r="AQ109" i="5"/>
  <c r="S109" i="5"/>
  <c r="AP109" i="5"/>
  <c r="R109" i="5"/>
  <c r="AO109" i="5"/>
  <c r="Q109" i="5"/>
  <c r="AN109" i="5"/>
  <c r="P109" i="5"/>
  <c r="AM109" i="5"/>
  <c r="O109" i="5"/>
  <c r="AL109" i="5"/>
  <c r="N109" i="5"/>
  <c r="AK109" i="5"/>
  <c r="M109" i="5"/>
  <c r="AJ109" i="5"/>
  <c r="L109" i="5"/>
  <c r="AI109" i="5"/>
  <c r="K109" i="5"/>
  <c r="AH109" i="5"/>
  <c r="J109" i="5"/>
  <c r="AG109" i="5"/>
  <c r="I109" i="5"/>
  <c r="AF109" i="5"/>
  <c r="AE109" i="5"/>
  <c r="G109" i="5"/>
  <c r="AD109" i="5"/>
  <c r="F109" i="5"/>
  <c r="AC109" i="5"/>
  <c r="E109" i="5"/>
  <c r="AB109" i="5"/>
  <c r="D109" i="5"/>
  <c r="AA109" i="5"/>
  <c r="C109" i="5"/>
  <c r="Z109" i="5"/>
  <c r="B109" i="5"/>
  <c r="Y109" i="5"/>
  <c r="V108" i="5"/>
  <c r="AS108" i="5"/>
  <c r="U108" i="5"/>
  <c r="AR108" i="5"/>
  <c r="T108" i="5"/>
  <c r="AQ108" i="5"/>
  <c r="S108" i="5"/>
  <c r="AP108" i="5"/>
  <c r="R108" i="5"/>
  <c r="AO108" i="5"/>
  <c r="Q108" i="5"/>
  <c r="AN108" i="5"/>
  <c r="P108" i="5"/>
  <c r="AM108" i="5"/>
  <c r="O108" i="5"/>
  <c r="AL108" i="5"/>
  <c r="N108" i="5"/>
  <c r="AK108" i="5"/>
  <c r="M108" i="5"/>
  <c r="AJ108" i="5"/>
  <c r="L108" i="5"/>
  <c r="AI108" i="5"/>
  <c r="K108" i="5"/>
  <c r="AH108" i="5"/>
  <c r="J108" i="5"/>
  <c r="AG108" i="5"/>
  <c r="I108" i="5"/>
  <c r="AF108" i="5"/>
  <c r="AE108" i="5"/>
  <c r="G108" i="5"/>
  <c r="AD108" i="5"/>
  <c r="F108" i="5"/>
  <c r="AC108" i="5"/>
  <c r="E108" i="5"/>
  <c r="AB108" i="5"/>
  <c r="D108" i="5"/>
  <c r="AA108" i="5"/>
  <c r="C108" i="5"/>
  <c r="Z108" i="5"/>
  <c r="B108" i="5"/>
  <c r="Y108" i="5"/>
  <c r="V107" i="5"/>
  <c r="AS107" i="5"/>
  <c r="U107" i="5"/>
  <c r="AR107" i="5"/>
  <c r="T107" i="5"/>
  <c r="AQ107" i="5"/>
  <c r="S107" i="5"/>
  <c r="AP107" i="5"/>
  <c r="R107" i="5"/>
  <c r="AO107" i="5"/>
  <c r="Q107" i="5"/>
  <c r="AN107" i="5"/>
  <c r="P107" i="5"/>
  <c r="AM107" i="5"/>
  <c r="O107" i="5"/>
  <c r="AL107" i="5"/>
  <c r="N107" i="5"/>
  <c r="AK107" i="5"/>
  <c r="M107" i="5"/>
  <c r="AJ107" i="5"/>
  <c r="L107" i="5"/>
  <c r="AI107" i="5"/>
  <c r="K107" i="5"/>
  <c r="AH107" i="5"/>
  <c r="J107" i="5"/>
  <c r="AG107" i="5"/>
  <c r="I107" i="5"/>
  <c r="AF107" i="5"/>
  <c r="AE107" i="5"/>
  <c r="G107" i="5"/>
  <c r="AD107" i="5"/>
  <c r="F107" i="5"/>
  <c r="AC107" i="5"/>
  <c r="E107" i="5"/>
  <c r="AB107" i="5"/>
  <c r="D107" i="5"/>
  <c r="AA107" i="5"/>
  <c r="C107" i="5"/>
  <c r="Z107" i="5"/>
  <c r="B107" i="5"/>
  <c r="Y107" i="5"/>
  <c r="V106" i="5"/>
  <c r="AS106" i="5"/>
  <c r="U106" i="5"/>
  <c r="AR106" i="5"/>
  <c r="T106" i="5"/>
  <c r="AQ106" i="5"/>
  <c r="S106" i="5"/>
  <c r="AP106" i="5"/>
  <c r="R106" i="5"/>
  <c r="AO106" i="5"/>
  <c r="Q106" i="5"/>
  <c r="AN106" i="5"/>
  <c r="P106" i="5"/>
  <c r="AM106" i="5"/>
  <c r="O106" i="5"/>
  <c r="AL106" i="5"/>
  <c r="N106" i="5"/>
  <c r="AK106" i="5"/>
  <c r="M106" i="5"/>
  <c r="AJ106" i="5"/>
  <c r="L106" i="5"/>
  <c r="AI106" i="5"/>
  <c r="K106" i="5"/>
  <c r="AH106" i="5"/>
  <c r="J106" i="5"/>
  <c r="AG106" i="5"/>
  <c r="I106" i="5"/>
  <c r="AF106" i="5"/>
  <c r="AE106" i="5"/>
  <c r="G106" i="5"/>
  <c r="AD106" i="5"/>
  <c r="F106" i="5"/>
  <c r="AC106" i="5"/>
  <c r="E106" i="5"/>
  <c r="AB106" i="5"/>
  <c r="D106" i="5"/>
  <c r="AA106" i="5"/>
  <c r="C106" i="5"/>
  <c r="Z106" i="5"/>
  <c r="B106" i="5"/>
  <c r="Y106" i="5"/>
  <c r="AS105" i="5"/>
  <c r="AR105" i="5"/>
  <c r="AQ105" i="5"/>
  <c r="AP105" i="5"/>
  <c r="AO105" i="5"/>
  <c r="AN105" i="5"/>
  <c r="AM105" i="5"/>
  <c r="AL105" i="5"/>
  <c r="N105" i="5"/>
  <c r="AK105" i="5"/>
  <c r="M105" i="5"/>
  <c r="AJ105" i="5"/>
  <c r="L105" i="5"/>
  <c r="AI105" i="5"/>
  <c r="K105" i="5"/>
  <c r="AH105" i="5"/>
  <c r="J105" i="5"/>
  <c r="AG105" i="5"/>
  <c r="AF105" i="5"/>
  <c r="AE105" i="5"/>
  <c r="AD105" i="5"/>
  <c r="AC105" i="5"/>
  <c r="AB105" i="5"/>
  <c r="AA105" i="5"/>
  <c r="Z105" i="5"/>
  <c r="Y105" i="5"/>
  <c r="AS104" i="5"/>
  <c r="AR104" i="5"/>
  <c r="AQ104" i="5"/>
  <c r="AP104" i="5"/>
  <c r="AO104" i="5"/>
  <c r="AN104" i="5"/>
  <c r="AM104" i="5"/>
  <c r="AL104" i="5"/>
  <c r="AK104" i="5"/>
  <c r="AJ104" i="5"/>
  <c r="AI104" i="5"/>
  <c r="AH104" i="5"/>
  <c r="AG104" i="5"/>
  <c r="AF104" i="5"/>
  <c r="AE104" i="5"/>
  <c r="AD104" i="5"/>
  <c r="AC104" i="5"/>
  <c r="AB104" i="5"/>
  <c r="AA104" i="5"/>
  <c r="Z104" i="5"/>
  <c r="Y104" i="5"/>
  <c r="AS103" i="5"/>
  <c r="AR103" i="5"/>
  <c r="AQ103" i="5"/>
  <c r="AP103" i="5"/>
  <c r="AO103" i="5"/>
  <c r="AN103" i="5"/>
  <c r="AM103" i="5"/>
  <c r="AL103" i="5"/>
  <c r="N103" i="5"/>
  <c r="AK103" i="5"/>
  <c r="M103" i="5"/>
  <c r="AJ103" i="5"/>
  <c r="L103" i="5"/>
  <c r="AI103" i="5"/>
  <c r="K103" i="5"/>
  <c r="AH103" i="5"/>
  <c r="J103" i="5"/>
  <c r="AG103" i="5"/>
  <c r="AF103" i="5"/>
  <c r="AE103" i="5"/>
  <c r="AD103" i="5"/>
  <c r="AC103" i="5"/>
  <c r="AB103" i="5"/>
  <c r="AA103" i="5"/>
  <c r="Z103" i="5"/>
  <c r="Y103" i="5"/>
  <c r="AS102" i="5"/>
  <c r="AR102" i="5"/>
  <c r="AQ102" i="5"/>
  <c r="AP102" i="5"/>
  <c r="AO102" i="5"/>
  <c r="AN102" i="5"/>
  <c r="AM102" i="5"/>
  <c r="AL102" i="5"/>
  <c r="N102" i="5"/>
  <c r="AK102" i="5"/>
  <c r="M102" i="5"/>
  <c r="AJ102" i="5"/>
  <c r="L102" i="5"/>
  <c r="AI102" i="5"/>
  <c r="K102" i="5"/>
  <c r="AH102" i="5"/>
  <c r="J102" i="5"/>
  <c r="AG102" i="5"/>
  <c r="AF102" i="5"/>
  <c r="AE102" i="5"/>
  <c r="AD102" i="5"/>
  <c r="AC102" i="5"/>
  <c r="AB102" i="5"/>
  <c r="AA102" i="5"/>
  <c r="Z102" i="5"/>
  <c r="Y102" i="5"/>
  <c r="AS101" i="5"/>
  <c r="AR101" i="5"/>
  <c r="AQ101" i="5"/>
  <c r="AP101" i="5"/>
  <c r="AO101" i="5"/>
  <c r="AN101" i="5"/>
  <c r="AM101" i="5"/>
  <c r="AL101" i="5"/>
  <c r="N101" i="5"/>
  <c r="AK101" i="5"/>
  <c r="M101" i="5"/>
  <c r="AJ101" i="5"/>
  <c r="L101" i="5"/>
  <c r="AI101" i="5"/>
  <c r="K101" i="5"/>
  <c r="AH101" i="5"/>
  <c r="J101" i="5"/>
  <c r="AG101" i="5"/>
  <c r="AF101" i="5"/>
  <c r="AE101" i="5"/>
  <c r="AD101" i="5"/>
  <c r="AC101" i="5"/>
  <c r="AB101" i="5"/>
  <c r="AA101" i="5"/>
  <c r="Z101" i="5"/>
  <c r="Y101" i="5"/>
  <c r="AS100" i="5"/>
  <c r="AR100" i="5"/>
  <c r="AQ100" i="5"/>
  <c r="AP100" i="5"/>
  <c r="AO100" i="5"/>
  <c r="AN100" i="5"/>
  <c r="AM100" i="5"/>
  <c r="AL100" i="5"/>
  <c r="N100" i="5"/>
  <c r="AK100" i="5"/>
  <c r="M100" i="5"/>
  <c r="AJ100" i="5"/>
  <c r="L100" i="5"/>
  <c r="AI100" i="5"/>
  <c r="K100" i="5"/>
  <c r="AH100" i="5"/>
  <c r="J100" i="5"/>
  <c r="AG100" i="5"/>
  <c r="AF100" i="5"/>
  <c r="AE100" i="5"/>
  <c r="AD100" i="5"/>
  <c r="AC100" i="5"/>
  <c r="AB100" i="5"/>
  <c r="AA100" i="5"/>
  <c r="Z100" i="5"/>
  <c r="Y100" i="5"/>
  <c r="AS99" i="5"/>
  <c r="AR99" i="5"/>
  <c r="AQ99" i="5"/>
  <c r="AP99" i="5"/>
  <c r="AO99" i="5"/>
  <c r="AN99" i="5"/>
  <c r="AM99" i="5"/>
  <c r="AL99" i="5"/>
  <c r="N99" i="5"/>
  <c r="AK99" i="5"/>
  <c r="M99" i="5"/>
  <c r="AJ99" i="5"/>
  <c r="L99" i="5"/>
  <c r="AI99" i="5"/>
  <c r="K99" i="5"/>
  <c r="AH99" i="5"/>
  <c r="J99" i="5"/>
  <c r="AG99" i="5"/>
  <c r="AF99" i="5"/>
  <c r="AE99" i="5"/>
  <c r="AD99" i="5"/>
  <c r="AC99" i="5"/>
  <c r="AB99" i="5"/>
  <c r="AA99" i="5"/>
  <c r="Z99" i="5"/>
  <c r="Y99" i="5"/>
  <c r="AS98" i="5"/>
  <c r="AR98" i="5"/>
  <c r="AQ98" i="5"/>
  <c r="AP98" i="5"/>
  <c r="AO98" i="5"/>
  <c r="AN98" i="5"/>
  <c r="AM98" i="5"/>
  <c r="AL98" i="5"/>
  <c r="N98" i="5"/>
  <c r="AK98" i="5"/>
  <c r="M98" i="5"/>
  <c r="AJ98" i="5"/>
  <c r="L98" i="5"/>
  <c r="AI98" i="5"/>
  <c r="K98" i="5"/>
  <c r="AH98" i="5"/>
  <c r="J98" i="5"/>
  <c r="AG98" i="5"/>
  <c r="AF98" i="5"/>
  <c r="AE98" i="5"/>
  <c r="AD98" i="5"/>
  <c r="AC98" i="5"/>
  <c r="AB98" i="5"/>
  <c r="AA98" i="5"/>
  <c r="Z98" i="5"/>
  <c r="Y98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V94" i="5"/>
  <c r="AS94" i="5"/>
  <c r="U94" i="5"/>
  <c r="AR94" i="5"/>
  <c r="T94" i="5"/>
  <c r="AQ94" i="5"/>
  <c r="S94" i="5"/>
  <c r="AP94" i="5"/>
  <c r="R94" i="5"/>
  <c r="AO94" i="5"/>
  <c r="Q94" i="5"/>
  <c r="AN94" i="5"/>
  <c r="P94" i="5"/>
  <c r="AM94" i="5"/>
  <c r="O94" i="5"/>
  <c r="AL94" i="5"/>
  <c r="N94" i="5"/>
  <c r="AK94" i="5"/>
  <c r="M94" i="5"/>
  <c r="AJ94" i="5"/>
  <c r="L94" i="5"/>
  <c r="AI94" i="5"/>
  <c r="K94" i="5"/>
  <c r="AH94" i="5"/>
  <c r="AW74" i="5"/>
  <c r="J94" i="5"/>
  <c r="AG94" i="5"/>
  <c r="AF94" i="5"/>
  <c r="AE94" i="5"/>
  <c r="AD94" i="5"/>
  <c r="AC94" i="5"/>
  <c r="AB94" i="5"/>
  <c r="AA94" i="5"/>
  <c r="Z94" i="5"/>
  <c r="Y94" i="5"/>
  <c r="V93" i="5"/>
  <c r="AS93" i="5"/>
  <c r="U93" i="5"/>
  <c r="AR93" i="5"/>
  <c r="T93" i="5"/>
  <c r="AQ93" i="5"/>
  <c r="S93" i="5"/>
  <c r="AP93" i="5"/>
  <c r="R93" i="5"/>
  <c r="AO93" i="5"/>
  <c r="Q93" i="5"/>
  <c r="AN93" i="5"/>
  <c r="P93" i="5"/>
  <c r="AM93" i="5"/>
  <c r="O93" i="5"/>
  <c r="AL93" i="5"/>
  <c r="N93" i="5"/>
  <c r="AK93" i="5"/>
  <c r="M93" i="5"/>
  <c r="AJ93" i="5"/>
  <c r="L93" i="5"/>
  <c r="AI93" i="5"/>
  <c r="K93" i="5"/>
  <c r="AH93" i="5"/>
  <c r="J93" i="5"/>
  <c r="AG93" i="5"/>
  <c r="AF93" i="5"/>
  <c r="AE93" i="5"/>
  <c r="AD93" i="5"/>
  <c r="AC93" i="5"/>
  <c r="AB93" i="5"/>
  <c r="AA93" i="5"/>
  <c r="Z93" i="5"/>
  <c r="Y93" i="5"/>
  <c r="V92" i="5"/>
  <c r="AS92" i="5"/>
  <c r="U92" i="5"/>
  <c r="AR92" i="5"/>
  <c r="T92" i="5"/>
  <c r="AQ92" i="5"/>
  <c r="S92" i="5"/>
  <c r="AP92" i="5"/>
  <c r="R92" i="5"/>
  <c r="AO92" i="5"/>
  <c r="Q92" i="5"/>
  <c r="AN92" i="5"/>
  <c r="P92" i="5"/>
  <c r="AM92" i="5"/>
  <c r="O92" i="5"/>
  <c r="AL92" i="5"/>
  <c r="N92" i="5"/>
  <c r="AK92" i="5"/>
  <c r="M92" i="5"/>
  <c r="AJ92" i="5"/>
  <c r="L92" i="5"/>
  <c r="AI92" i="5"/>
  <c r="K92" i="5"/>
  <c r="AH92" i="5"/>
  <c r="J92" i="5"/>
  <c r="AG92" i="5"/>
  <c r="AF92" i="5"/>
  <c r="AE92" i="5"/>
  <c r="AD92" i="5"/>
  <c r="AC92" i="5"/>
  <c r="AB92" i="5"/>
  <c r="AA92" i="5"/>
  <c r="Z92" i="5"/>
  <c r="Y92" i="5"/>
  <c r="V91" i="5"/>
  <c r="AS91" i="5"/>
  <c r="U91" i="5"/>
  <c r="AR91" i="5"/>
  <c r="T91" i="5"/>
  <c r="AQ91" i="5"/>
  <c r="S91" i="5"/>
  <c r="AP91" i="5"/>
  <c r="R91" i="5"/>
  <c r="AO91" i="5"/>
  <c r="Q91" i="5"/>
  <c r="AN91" i="5"/>
  <c r="P91" i="5"/>
  <c r="AM91" i="5"/>
  <c r="O91" i="5"/>
  <c r="AL91" i="5"/>
  <c r="N91" i="5"/>
  <c r="AK91" i="5"/>
  <c r="M91" i="5"/>
  <c r="AJ91" i="5"/>
  <c r="L91" i="5"/>
  <c r="AI91" i="5"/>
  <c r="K91" i="5"/>
  <c r="AH91" i="5"/>
  <c r="J91" i="5"/>
  <c r="AG91" i="5"/>
  <c r="AF91" i="5"/>
  <c r="AE91" i="5"/>
  <c r="AD91" i="5"/>
  <c r="AC91" i="5"/>
  <c r="AB91" i="5"/>
  <c r="AA91" i="5"/>
  <c r="Z91" i="5"/>
  <c r="Y91" i="5"/>
  <c r="V90" i="5"/>
  <c r="AS90" i="5"/>
  <c r="U90" i="5"/>
  <c r="AR90" i="5"/>
  <c r="T90" i="5"/>
  <c r="AQ90" i="5"/>
  <c r="S90" i="5"/>
  <c r="AP90" i="5"/>
  <c r="R90" i="5"/>
  <c r="AO90" i="5"/>
  <c r="Q90" i="5"/>
  <c r="AN90" i="5"/>
  <c r="P90" i="5"/>
  <c r="AM90" i="5"/>
  <c r="O90" i="5"/>
  <c r="AL90" i="5"/>
  <c r="N90" i="5"/>
  <c r="AK90" i="5"/>
  <c r="M90" i="5"/>
  <c r="AJ90" i="5"/>
  <c r="L90" i="5"/>
  <c r="AI90" i="5"/>
  <c r="K90" i="5"/>
  <c r="AH90" i="5"/>
  <c r="J90" i="5"/>
  <c r="AG90" i="5"/>
  <c r="AF90" i="5"/>
  <c r="AE90" i="5"/>
  <c r="AD90" i="5"/>
  <c r="AC90" i="5"/>
  <c r="AB90" i="5"/>
  <c r="AA90" i="5"/>
  <c r="Z90" i="5"/>
  <c r="Y90" i="5"/>
  <c r="V89" i="5"/>
  <c r="AS89" i="5"/>
  <c r="U89" i="5"/>
  <c r="AR89" i="5"/>
  <c r="T89" i="5"/>
  <c r="AQ89" i="5"/>
  <c r="S89" i="5"/>
  <c r="AP89" i="5"/>
  <c r="R89" i="5"/>
  <c r="AO89" i="5"/>
  <c r="Q89" i="5"/>
  <c r="AN89" i="5"/>
  <c r="P89" i="5"/>
  <c r="AM89" i="5"/>
  <c r="O89" i="5"/>
  <c r="AL89" i="5"/>
  <c r="N89" i="5"/>
  <c r="AK89" i="5"/>
  <c r="M89" i="5"/>
  <c r="AJ89" i="5"/>
  <c r="L89" i="5"/>
  <c r="AI89" i="5"/>
  <c r="K89" i="5"/>
  <c r="AH89" i="5"/>
  <c r="J89" i="5"/>
  <c r="AG89" i="5"/>
  <c r="AF89" i="5"/>
  <c r="AE89" i="5"/>
  <c r="AD89" i="5"/>
  <c r="AC89" i="5"/>
  <c r="AB89" i="5"/>
  <c r="AA89" i="5"/>
  <c r="Z89" i="5"/>
  <c r="Y89" i="5"/>
  <c r="V88" i="5"/>
  <c r="AS88" i="5"/>
  <c r="U88" i="5"/>
  <c r="AR88" i="5"/>
  <c r="T88" i="5"/>
  <c r="AQ88" i="5"/>
  <c r="S88" i="5"/>
  <c r="AP88" i="5"/>
  <c r="R88" i="5"/>
  <c r="AO88" i="5"/>
  <c r="Q88" i="5"/>
  <c r="AN88" i="5"/>
  <c r="P88" i="5"/>
  <c r="AM88" i="5"/>
  <c r="O88" i="5"/>
  <c r="AL88" i="5"/>
  <c r="N88" i="5"/>
  <c r="AK88" i="5"/>
  <c r="M88" i="5"/>
  <c r="AJ88" i="5"/>
  <c r="L88" i="5"/>
  <c r="AI88" i="5"/>
  <c r="K88" i="5"/>
  <c r="AH88" i="5"/>
  <c r="J88" i="5"/>
  <c r="AG88" i="5"/>
  <c r="AF88" i="5"/>
  <c r="AE88" i="5"/>
  <c r="AD88" i="5"/>
  <c r="AC88" i="5"/>
  <c r="AB88" i="5"/>
  <c r="AA88" i="5"/>
  <c r="Z88" i="5"/>
  <c r="Y88" i="5"/>
  <c r="V87" i="5"/>
  <c r="AS87" i="5"/>
  <c r="U87" i="5"/>
  <c r="AR87" i="5"/>
  <c r="T87" i="5"/>
  <c r="AQ87" i="5"/>
  <c r="S87" i="5"/>
  <c r="AP87" i="5"/>
  <c r="R87" i="5"/>
  <c r="AO87" i="5"/>
  <c r="Q87" i="5"/>
  <c r="AN87" i="5"/>
  <c r="P87" i="5"/>
  <c r="AM87" i="5"/>
  <c r="O87" i="5"/>
  <c r="AL87" i="5"/>
  <c r="N87" i="5"/>
  <c r="AK87" i="5"/>
  <c r="M87" i="5"/>
  <c r="AJ87" i="5"/>
  <c r="L87" i="5"/>
  <c r="AI87" i="5"/>
  <c r="K87" i="5"/>
  <c r="AH87" i="5"/>
  <c r="AG87" i="5"/>
  <c r="AF87" i="5"/>
  <c r="AE87" i="5"/>
  <c r="AD87" i="5"/>
  <c r="AC87" i="5"/>
  <c r="AB87" i="5"/>
  <c r="AA87" i="5"/>
  <c r="Z87" i="5"/>
  <c r="Y87" i="5"/>
  <c r="V86" i="5"/>
  <c r="AS86" i="5"/>
  <c r="U86" i="5"/>
  <c r="AR86" i="5"/>
  <c r="T86" i="5"/>
  <c r="AQ86" i="5"/>
  <c r="S86" i="5"/>
  <c r="AP86" i="5"/>
  <c r="R86" i="5"/>
  <c r="AO86" i="5"/>
  <c r="Q86" i="5"/>
  <c r="AN86" i="5"/>
  <c r="P86" i="5"/>
  <c r="AM86" i="5"/>
  <c r="O86" i="5"/>
  <c r="AL86" i="5"/>
  <c r="N86" i="5"/>
  <c r="AK86" i="5"/>
  <c r="M86" i="5"/>
  <c r="AJ86" i="5"/>
  <c r="L86" i="5"/>
  <c r="AI86" i="5"/>
  <c r="K86" i="5"/>
  <c r="AH86" i="5"/>
  <c r="J86" i="5"/>
  <c r="AG86" i="5"/>
  <c r="I86" i="5"/>
  <c r="AF86" i="5"/>
  <c r="AE86" i="5"/>
  <c r="G86" i="5"/>
  <c r="AD86" i="5"/>
  <c r="F86" i="5"/>
  <c r="AC86" i="5"/>
  <c r="E86" i="5"/>
  <c r="AB86" i="5"/>
  <c r="D86" i="5"/>
  <c r="AA86" i="5"/>
  <c r="C86" i="5"/>
  <c r="Z86" i="5"/>
  <c r="B86" i="5"/>
  <c r="Y86" i="5"/>
  <c r="V85" i="5"/>
  <c r="AS85" i="5"/>
  <c r="U85" i="5"/>
  <c r="AR85" i="5"/>
  <c r="T85" i="5"/>
  <c r="AQ85" i="5"/>
  <c r="S85" i="5"/>
  <c r="AP85" i="5"/>
  <c r="R85" i="5"/>
  <c r="AO85" i="5"/>
  <c r="Q85" i="5"/>
  <c r="AN85" i="5"/>
  <c r="P85" i="5"/>
  <c r="AM85" i="5"/>
  <c r="O85" i="5"/>
  <c r="AL85" i="5"/>
  <c r="N85" i="5"/>
  <c r="AK85" i="5"/>
  <c r="M85" i="5"/>
  <c r="AJ85" i="5"/>
  <c r="L85" i="5"/>
  <c r="AI85" i="5"/>
  <c r="K85" i="5"/>
  <c r="AH85" i="5"/>
  <c r="J85" i="5"/>
  <c r="AG85" i="5"/>
  <c r="I85" i="5"/>
  <c r="AF85" i="5"/>
  <c r="AE85" i="5"/>
  <c r="G85" i="5"/>
  <c r="AD85" i="5"/>
  <c r="F85" i="5"/>
  <c r="AC85" i="5"/>
  <c r="E85" i="5"/>
  <c r="AB85" i="5"/>
  <c r="D85" i="5"/>
  <c r="AA85" i="5"/>
  <c r="C85" i="5"/>
  <c r="Z85" i="5"/>
  <c r="B85" i="5"/>
  <c r="Y85" i="5"/>
  <c r="V84" i="5"/>
  <c r="AS84" i="5"/>
  <c r="U84" i="5"/>
  <c r="AR84" i="5"/>
  <c r="T84" i="5"/>
  <c r="AQ84" i="5"/>
  <c r="S84" i="5"/>
  <c r="AP84" i="5"/>
  <c r="R84" i="5"/>
  <c r="AO84" i="5"/>
  <c r="Q84" i="5"/>
  <c r="AN84" i="5"/>
  <c r="P84" i="5"/>
  <c r="AM84" i="5"/>
  <c r="O84" i="5"/>
  <c r="AL84" i="5"/>
  <c r="N84" i="5"/>
  <c r="AK84" i="5"/>
  <c r="M84" i="5"/>
  <c r="AJ84" i="5"/>
  <c r="L84" i="5"/>
  <c r="AI84" i="5"/>
  <c r="K84" i="5"/>
  <c r="AH84" i="5"/>
  <c r="J84" i="5"/>
  <c r="AG84" i="5"/>
  <c r="I84" i="5"/>
  <c r="AF84" i="5"/>
  <c r="AE84" i="5"/>
  <c r="G84" i="5"/>
  <c r="AD84" i="5"/>
  <c r="F84" i="5"/>
  <c r="AC84" i="5"/>
  <c r="E84" i="5"/>
  <c r="AB84" i="5"/>
  <c r="D84" i="5"/>
  <c r="AA84" i="5"/>
  <c r="C84" i="5"/>
  <c r="Z84" i="5"/>
  <c r="B84" i="5"/>
  <c r="Y84" i="5"/>
  <c r="V83" i="5"/>
  <c r="AS83" i="5"/>
  <c r="U83" i="5"/>
  <c r="AR83" i="5"/>
  <c r="T83" i="5"/>
  <c r="AQ83" i="5"/>
  <c r="S83" i="5"/>
  <c r="AP83" i="5"/>
  <c r="R83" i="5"/>
  <c r="AO83" i="5"/>
  <c r="Q83" i="5"/>
  <c r="AN83" i="5"/>
  <c r="P83" i="5"/>
  <c r="AM83" i="5"/>
  <c r="O83" i="5"/>
  <c r="AL83" i="5"/>
  <c r="N83" i="5"/>
  <c r="AK83" i="5"/>
  <c r="M83" i="5"/>
  <c r="AJ83" i="5"/>
  <c r="L83" i="5"/>
  <c r="AI83" i="5"/>
  <c r="K83" i="5"/>
  <c r="AH83" i="5"/>
  <c r="J83" i="5"/>
  <c r="AG83" i="5"/>
  <c r="I83" i="5"/>
  <c r="AF83" i="5"/>
  <c r="AE83" i="5"/>
  <c r="G83" i="5"/>
  <c r="AD83" i="5"/>
  <c r="F83" i="5"/>
  <c r="AC83" i="5"/>
  <c r="E83" i="5"/>
  <c r="AB83" i="5"/>
  <c r="D83" i="5"/>
  <c r="AA83" i="5"/>
  <c r="C83" i="5"/>
  <c r="Z83" i="5"/>
  <c r="B83" i="5"/>
  <c r="Y83" i="5"/>
  <c r="V82" i="5"/>
  <c r="AS82" i="5"/>
  <c r="U82" i="5"/>
  <c r="AR82" i="5"/>
  <c r="T82" i="5"/>
  <c r="AQ82" i="5"/>
  <c r="S82" i="5"/>
  <c r="AP82" i="5"/>
  <c r="R82" i="5"/>
  <c r="AO82" i="5"/>
  <c r="Q82" i="5"/>
  <c r="AN82" i="5"/>
  <c r="P82" i="5"/>
  <c r="AM82" i="5"/>
  <c r="O82" i="5"/>
  <c r="AL82" i="5"/>
  <c r="N82" i="5"/>
  <c r="AK82" i="5"/>
  <c r="M82" i="5"/>
  <c r="AJ82" i="5"/>
  <c r="L82" i="5"/>
  <c r="AI82" i="5"/>
  <c r="K82" i="5"/>
  <c r="AH82" i="5"/>
  <c r="J82" i="5"/>
  <c r="AG82" i="5"/>
  <c r="I82" i="5"/>
  <c r="AF82" i="5"/>
  <c r="AE82" i="5"/>
  <c r="G82" i="5"/>
  <c r="AD82" i="5"/>
  <c r="F82" i="5"/>
  <c r="AC82" i="5"/>
  <c r="E82" i="5"/>
  <c r="AB82" i="5"/>
  <c r="D82" i="5"/>
  <c r="AA82" i="5"/>
  <c r="C82" i="5"/>
  <c r="Z82" i="5"/>
  <c r="B82" i="5"/>
  <c r="Y82" i="5"/>
  <c r="AS81" i="5"/>
  <c r="AR81" i="5"/>
  <c r="AQ81" i="5"/>
  <c r="AP81" i="5"/>
  <c r="AO81" i="5"/>
  <c r="AN81" i="5"/>
  <c r="AM81" i="5"/>
  <c r="AL81" i="5"/>
  <c r="N81" i="5"/>
  <c r="AK81" i="5"/>
  <c r="M81" i="5"/>
  <c r="AJ81" i="5"/>
  <c r="L81" i="5"/>
  <c r="AI81" i="5"/>
  <c r="K81" i="5"/>
  <c r="AH81" i="5"/>
  <c r="J81" i="5"/>
  <c r="AG81" i="5"/>
  <c r="AF81" i="5"/>
  <c r="AE81" i="5"/>
  <c r="AD81" i="5"/>
  <c r="AC81" i="5"/>
  <c r="AB81" i="5"/>
  <c r="AA81" i="5"/>
  <c r="Z81" i="5"/>
  <c r="Y81" i="5"/>
  <c r="AS80" i="5"/>
  <c r="AR80" i="5"/>
  <c r="AQ80" i="5"/>
  <c r="AP80" i="5"/>
  <c r="AO80" i="5"/>
  <c r="AN80" i="5"/>
  <c r="AM80" i="5"/>
  <c r="AL80" i="5"/>
  <c r="AK80" i="5"/>
  <c r="AJ80" i="5"/>
  <c r="AI80" i="5"/>
  <c r="AH80" i="5"/>
  <c r="AG80" i="5"/>
  <c r="AF80" i="5"/>
  <c r="AE80" i="5"/>
  <c r="AD80" i="5"/>
  <c r="AC80" i="5"/>
  <c r="AB80" i="5"/>
  <c r="AA80" i="5"/>
  <c r="Z80" i="5"/>
  <c r="Y80" i="5"/>
  <c r="AS79" i="5"/>
  <c r="AR79" i="5"/>
  <c r="AQ79" i="5"/>
  <c r="AP79" i="5"/>
  <c r="AO79" i="5"/>
  <c r="AN79" i="5"/>
  <c r="AM79" i="5"/>
  <c r="AL79" i="5"/>
  <c r="N79" i="5"/>
  <c r="AK79" i="5"/>
  <c r="M79" i="5"/>
  <c r="AJ79" i="5"/>
  <c r="L79" i="5"/>
  <c r="AI79" i="5"/>
  <c r="K79" i="5"/>
  <c r="AH79" i="5"/>
  <c r="J79" i="5"/>
  <c r="AG79" i="5"/>
  <c r="AF79" i="5"/>
  <c r="AE79" i="5"/>
  <c r="AD79" i="5"/>
  <c r="AC79" i="5"/>
  <c r="AB79" i="5"/>
  <c r="AA79" i="5"/>
  <c r="Z79" i="5"/>
  <c r="Y79" i="5"/>
  <c r="AS78" i="5"/>
  <c r="AR78" i="5"/>
  <c r="AQ78" i="5"/>
  <c r="AP78" i="5"/>
  <c r="AO78" i="5"/>
  <c r="AN78" i="5"/>
  <c r="AM78" i="5"/>
  <c r="AL78" i="5"/>
  <c r="N78" i="5"/>
  <c r="AK78" i="5"/>
  <c r="M78" i="5"/>
  <c r="AJ78" i="5"/>
  <c r="L78" i="5"/>
  <c r="AI78" i="5"/>
  <c r="K78" i="5"/>
  <c r="AH78" i="5"/>
  <c r="J78" i="5"/>
  <c r="AG78" i="5"/>
  <c r="AF78" i="5"/>
  <c r="AE78" i="5"/>
  <c r="AD78" i="5"/>
  <c r="AC78" i="5"/>
  <c r="AB78" i="5"/>
  <c r="AA78" i="5"/>
  <c r="Z78" i="5"/>
  <c r="Y78" i="5"/>
  <c r="AS77" i="5"/>
  <c r="AR77" i="5"/>
  <c r="AQ77" i="5"/>
  <c r="AP77" i="5"/>
  <c r="AO77" i="5"/>
  <c r="AN77" i="5"/>
  <c r="AM77" i="5"/>
  <c r="AL77" i="5"/>
  <c r="N77" i="5"/>
  <c r="AK77" i="5"/>
  <c r="M77" i="5"/>
  <c r="AJ77" i="5"/>
  <c r="L77" i="5"/>
  <c r="AI77" i="5"/>
  <c r="K77" i="5"/>
  <c r="AH77" i="5"/>
  <c r="J77" i="5"/>
  <c r="AG77" i="5"/>
  <c r="AF77" i="5"/>
  <c r="AE77" i="5"/>
  <c r="AD77" i="5"/>
  <c r="AC77" i="5"/>
  <c r="AB77" i="5"/>
  <c r="AA77" i="5"/>
  <c r="Z77" i="5"/>
  <c r="Y77" i="5"/>
  <c r="AS76" i="5"/>
  <c r="AR76" i="5"/>
  <c r="AQ76" i="5"/>
  <c r="AP76" i="5"/>
  <c r="AO76" i="5"/>
  <c r="AN76" i="5"/>
  <c r="AM76" i="5"/>
  <c r="AL76" i="5"/>
  <c r="N76" i="5"/>
  <c r="AK76" i="5"/>
  <c r="M76" i="5"/>
  <c r="AJ76" i="5"/>
  <c r="L76" i="5"/>
  <c r="AI76" i="5"/>
  <c r="K76" i="5"/>
  <c r="AH76" i="5"/>
  <c r="J76" i="5"/>
  <c r="AG76" i="5"/>
  <c r="AF76" i="5"/>
  <c r="AE76" i="5"/>
  <c r="AD76" i="5"/>
  <c r="AC76" i="5"/>
  <c r="AB76" i="5"/>
  <c r="AA76" i="5"/>
  <c r="Z76" i="5"/>
  <c r="Y76" i="5"/>
  <c r="AS75" i="5"/>
  <c r="AR75" i="5"/>
  <c r="AQ75" i="5"/>
  <c r="AP75" i="5"/>
  <c r="AO75" i="5"/>
  <c r="AN75" i="5"/>
  <c r="AM75" i="5"/>
  <c r="AL75" i="5"/>
  <c r="N75" i="5"/>
  <c r="AK75" i="5"/>
  <c r="M75" i="5"/>
  <c r="AJ75" i="5"/>
  <c r="L75" i="5"/>
  <c r="AI75" i="5"/>
  <c r="K75" i="5"/>
  <c r="AH75" i="5"/>
  <c r="J75" i="5"/>
  <c r="AG75" i="5"/>
  <c r="AF75" i="5"/>
  <c r="AE75" i="5"/>
  <c r="AD75" i="5"/>
  <c r="AC75" i="5"/>
  <c r="AB75" i="5"/>
  <c r="AA75" i="5"/>
  <c r="Z75" i="5"/>
  <c r="Y75" i="5"/>
  <c r="AS74" i="5"/>
  <c r="AR74" i="5"/>
  <c r="AQ74" i="5"/>
  <c r="AP74" i="5"/>
  <c r="AO74" i="5"/>
  <c r="AN74" i="5"/>
  <c r="AM74" i="5"/>
  <c r="AL74" i="5"/>
  <c r="N74" i="5"/>
  <c r="AK74" i="5"/>
  <c r="M74" i="5"/>
  <c r="AJ74" i="5"/>
  <c r="L74" i="5"/>
  <c r="AI74" i="5"/>
  <c r="K74" i="5"/>
  <c r="AH74" i="5"/>
  <c r="J74" i="5"/>
  <c r="AG74" i="5"/>
  <c r="AF74" i="5"/>
  <c r="AE74" i="5"/>
  <c r="AD74" i="5"/>
  <c r="AC74" i="5"/>
  <c r="AB74" i="5"/>
  <c r="AA74" i="5"/>
  <c r="Z74" i="5"/>
  <c r="Y74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C1" i="5"/>
  <c r="D1" i="5"/>
  <c r="E1" i="5"/>
  <c r="F1" i="5"/>
  <c r="G1" i="5"/>
  <c r="H1" i="5"/>
  <c r="I1" i="5"/>
  <c r="J1" i="5"/>
  <c r="K1" i="5"/>
  <c r="L1" i="5"/>
  <c r="M1" i="5"/>
  <c r="N1" i="5"/>
  <c r="O1" i="5"/>
  <c r="P1" i="5"/>
  <c r="Q1" i="5"/>
  <c r="R1" i="5"/>
  <c r="S1" i="5"/>
  <c r="T1" i="5"/>
  <c r="U1" i="5"/>
  <c r="V1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B158" i="5"/>
  <c r="B157" i="5"/>
  <c r="B156" i="5"/>
  <c r="B155" i="5"/>
  <c r="C145" i="5"/>
  <c r="C158" i="5"/>
  <c r="C157" i="5"/>
  <c r="C156" i="5"/>
  <c r="C155" i="5"/>
  <c r="D145" i="5"/>
  <c r="D158" i="5"/>
  <c r="D157" i="5"/>
  <c r="D156" i="5"/>
  <c r="D155" i="5"/>
  <c r="E145" i="5"/>
  <c r="E158" i="5"/>
  <c r="E157" i="5"/>
  <c r="E156" i="5"/>
  <c r="E155" i="5"/>
  <c r="F145" i="5"/>
  <c r="F158" i="5"/>
  <c r="F157" i="5"/>
  <c r="F156" i="5"/>
  <c r="F155" i="5"/>
  <c r="G145" i="5"/>
  <c r="G158" i="5"/>
  <c r="G157" i="5"/>
  <c r="G156" i="5"/>
  <c r="G155" i="5"/>
  <c r="H145" i="5"/>
  <c r="I145" i="5"/>
  <c r="I158" i="5"/>
  <c r="I157" i="5"/>
  <c r="I156" i="5"/>
  <c r="I155" i="5"/>
  <c r="J145" i="5"/>
  <c r="J158" i="5"/>
  <c r="J157" i="5"/>
  <c r="J156" i="5"/>
  <c r="J155" i="5"/>
  <c r="K145" i="5"/>
  <c r="L145" i="5"/>
  <c r="M145" i="5"/>
  <c r="N145" i="5"/>
  <c r="N146" i="5"/>
  <c r="M146" i="5"/>
  <c r="L146" i="5"/>
  <c r="K146" i="5"/>
  <c r="N147" i="5"/>
  <c r="M147" i="5"/>
  <c r="L147" i="5"/>
  <c r="K147" i="5"/>
  <c r="N148" i="5"/>
  <c r="M148" i="5"/>
  <c r="L148" i="5"/>
  <c r="K148" i="5"/>
  <c r="N149" i="5"/>
  <c r="M149" i="5"/>
  <c r="L149" i="5"/>
  <c r="K149" i="5"/>
  <c r="N150" i="5"/>
  <c r="M150" i="5"/>
  <c r="L150" i="5"/>
  <c r="K150" i="5"/>
  <c r="N151" i="5"/>
  <c r="M151" i="5"/>
  <c r="L151" i="5"/>
  <c r="K151" i="5"/>
  <c r="N154" i="5"/>
  <c r="M154" i="5"/>
  <c r="L154" i="5"/>
  <c r="K154" i="5"/>
  <c r="N153" i="5"/>
  <c r="M153" i="5"/>
  <c r="L153" i="5"/>
  <c r="K153" i="5"/>
  <c r="O145" i="5"/>
  <c r="P145" i="5"/>
  <c r="Q145" i="5"/>
  <c r="R145" i="5"/>
  <c r="S145" i="5"/>
  <c r="T145" i="5"/>
  <c r="U145" i="5"/>
  <c r="V145" i="5"/>
  <c r="K155" i="5"/>
  <c r="L155" i="5"/>
  <c r="M155" i="5"/>
  <c r="N155" i="5"/>
  <c r="O155" i="5"/>
  <c r="P155" i="5"/>
  <c r="Q155" i="5"/>
  <c r="R155" i="5"/>
  <c r="S155" i="5"/>
  <c r="T155" i="5"/>
  <c r="U155" i="5"/>
  <c r="K156" i="5"/>
  <c r="L156" i="5"/>
  <c r="M156" i="5"/>
  <c r="N156" i="5"/>
  <c r="O156" i="5"/>
  <c r="P156" i="5"/>
  <c r="Q156" i="5"/>
  <c r="R156" i="5"/>
  <c r="S156" i="5"/>
  <c r="T156" i="5"/>
  <c r="U156" i="5"/>
  <c r="K157" i="5"/>
  <c r="L157" i="5"/>
  <c r="M157" i="5"/>
  <c r="N157" i="5"/>
  <c r="O157" i="5"/>
  <c r="P157" i="5"/>
  <c r="Q157" i="5"/>
  <c r="R157" i="5"/>
  <c r="S157" i="5"/>
  <c r="T157" i="5"/>
  <c r="U157" i="5"/>
  <c r="K158" i="5"/>
  <c r="L158" i="5"/>
  <c r="M158" i="5"/>
  <c r="N158" i="5"/>
  <c r="O158" i="5"/>
  <c r="P158" i="5"/>
  <c r="Q158" i="5"/>
  <c r="R158" i="5"/>
  <c r="S158" i="5"/>
  <c r="T158" i="5"/>
  <c r="U158" i="5"/>
  <c r="K159" i="5"/>
  <c r="L159" i="5"/>
  <c r="M159" i="5"/>
  <c r="N159" i="5"/>
  <c r="O159" i="5"/>
  <c r="P159" i="5"/>
  <c r="Q159" i="5"/>
  <c r="R159" i="5"/>
  <c r="S159" i="5"/>
  <c r="T159" i="5"/>
  <c r="U159" i="5"/>
  <c r="K160" i="5"/>
  <c r="L160" i="5"/>
  <c r="M160" i="5"/>
  <c r="N160" i="5"/>
  <c r="O160" i="5"/>
  <c r="P160" i="5"/>
  <c r="Q160" i="5"/>
  <c r="R160" i="5"/>
  <c r="S160" i="5"/>
  <c r="T160" i="5"/>
  <c r="U160" i="5"/>
  <c r="K161" i="5"/>
  <c r="L161" i="5"/>
  <c r="M161" i="5"/>
  <c r="N161" i="5"/>
  <c r="O161" i="5"/>
  <c r="P161" i="5"/>
  <c r="Q161" i="5"/>
  <c r="R161" i="5"/>
  <c r="S161" i="5"/>
  <c r="T161" i="5"/>
  <c r="U161" i="5"/>
  <c r="K162" i="5"/>
  <c r="L162" i="5"/>
  <c r="M162" i="5"/>
  <c r="N162" i="5"/>
  <c r="O162" i="5"/>
  <c r="P162" i="5"/>
  <c r="Q162" i="5"/>
  <c r="R162" i="5"/>
  <c r="S162" i="5"/>
  <c r="T162" i="5"/>
  <c r="U162" i="5"/>
  <c r="K163" i="5"/>
  <c r="L163" i="5"/>
  <c r="M163" i="5"/>
  <c r="N163" i="5"/>
  <c r="O163" i="5"/>
  <c r="P163" i="5"/>
  <c r="Q163" i="5"/>
  <c r="R163" i="5"/>
  <c r="S163" i="5"/>
  <c r="T163" i="5"/>
  <c r="U163" i="5"/>
  <c r="K164" i="5"/>
  <c r="L164" i="5"/>
  <c r="M164" i="5"/>
  <c r="N164" i="5"/>
  <c r="O164" i="5"/>
  <c r="P164" i="5"/>
  <c r="Q164" i="5"/>
  <c r="R164" i="5"/>
  <c r="S164" i="5"/>
  <c r="T164" i="5"/>
  <c r="U164" i="5"/>
  <c r="K165" i="5"/>
  <c r="L165" i="5"/>
  <c r="M165" i="5"/>
  <c r="N165" i="5"/>
  <c r="O165" i="5"/>
  <c r="P165" i="5"/>
  <c r="Q165" i="5"/>
  <c r="R165" i="5"/>
  <c r="S165" i="5"/>
  <c r="T165" i="5"/>
  <c r="U165" i="5"/>
  <c r="K166" i="5"/>
  <c r="L166" i="5"/>
  <c r="M166" i="5"/>
  <c r="N166" i="5"/>
  <c r="O166" i="5"/>
  <c r="P166" i="5"/>
  <c r="Q166" i="5"/>
  <c r="R166" i="5"/>
  <c r="S166" i="5"/>
  <c r="T166" i="5"/>
  <c r="U166" i="5"/>
  <c r="V165" i="5"/>
  <c r="V164" i="5"/>
  <c r="V163" i="5"/>
  <c r="V162" i="5"/>
  <c r="V161" i="5"/>
  <c r="V160" i="5"/>
  <c r="V159" i="5"/>
  <c r="V158" i="5"/>
  <c r="V157" i="5"/>
  <c r="V156" i="5"/>
  <c r="V155" i="5"/>
  <c r="V166" i="5"/>
  <c r="AW146" i="5"/>
  <c r="AW50" i="5"/>
  <c r="I58" i="5"/>
  <c r="G58" i="5"/>
  <c r="F58" i="5"/>
  <c r="E58" i="5"/>
  <c r="D58" i="5"/>
  <c r="C58" i="5"/>
  <c r="B58" i="5"/>
  <c r="V58" i="5"/>
  <c r="U58" i="5"/>
  <c r="T58" i="5"/>
  <c r="S58" i="5"/>
  <c r="R58" i="5"/>
  <c r="Q58" i="5"/>
  <c r="P58" i="5"/>
  <c r="O58" i="5"/>
  <c r="AS166" i="5"/>
  <c r="AR166" i="5"/>
  <c r="AQ166" i="5"/>
  <c r="AP166" i="5"/>
  <c r="AO166" i="5"/>
  <c r="AN166" i="5"/>
  <c r="AM166" i="5"/>
  <c r="AL166" i="5"/>
  <c r="AK166" i="5"/>
  <c r="AJ166" i="5"/>
  <c r="AI166" i="5"/>
  <c r="AH166" i="5"/>
  <c r="AG166" i="5"/>
  <c r="AF166" i="5"/>
  <c r="AE166" i="5"/>
  <c r="AD166" i="5"/>
  <c r="AC166" i="5"/>
  <c r="AB166" i="5"/>
  <c r="AA166" i="5"/>
  <c r="Z166" i="5"/>
  <c r="Y166" i="5"/>
  <c r="AS165" i="5"/>
  <c r="AR165" i="5"/>
  <c r="AQ165" i="5"/>
  <c r="AP165" i="5"/>
  <c r="AO165" i="5"/>
  <c r="AN165" i="5"/>
  <c r="AM165" i="5"/>
  <c r="AL165" i="5"/>
  <c r="AK165" i="5"/>
  <c r="AJ165" i="5"/>
  <c r="AI165" i="5"/>
  <c r="AH165" i="5"/>
  <c r="AG165" i="5"/>
  <c r="AF165" i="5"/>
  <c r="AE165" i="5"/>
  <c r="AD165" i="5"/>
  <c r="AC165" i="5"/>
  <c r="AB165" i="5"/>
  <c r="AA165" i="5"/>
  <c r="Z165" i="5"/>
  <c r="Y165" i="5"/>
  <c r="AS164" i="5"/>
  <c r="AR164" i="5"/>
  <c r="AQ164" i="5"/>
  <c r="AP164" i="5"/>
  <c r="AO164" i="5"/>
  <c r="AN164" i="5"/>
  <c r="AM164" i="5"/>
  <c r="AL164" i="5"/>
  <c r="AK164" i="5"/>
  <c r="AJ164" i="5"/>
  <c r="AI164" i="5"/>
  <c r="AH164" i="5"/>
  <c r="AG164" i="5"/>
  <c r="AF164" i="5"/>
  <c r="AE164" i="5"/>
  <c r="AD164" i="5"/>
  <c r="AC164" i="5"/>
  <c r="AB164" i="5"/>
  <c r="AA164" i="5"/>
  <c r="Z164" i="5"/>
  <c r="Y164" i="5"/>
  <c r="AS163" i="5"/>
  <c r="AR163" i="5"/>
  <c r="AQ163" i="5"/>
  <c r="AP163" i="5"/>
  <c r="AO163" i="5"/>
  <c r="AN163" i="5"/>
  <c r="AM163" i="5"/>
  <c r="AL163" i="5"/>
  <c r="AK163" i="5"/>
  <c r="AJ163" i="5"/>
  <c r="AI163" i="5"/>
  <c r="AH163" i="5"/>
  <c r="AG163" i="5"/>
  <c r="AF163" i="5"/>
  <c r="AE163" i="5"/>
  <c r="AD163" i="5"/>
  <c r="AC163" i="5"/>
  <c r="AB163" i="5"/>
  <c r="AA163" i="5"/>
  <c r="Z163" i="5"/>
  <c r="Y163" i="5"/>
  <c r="AS162" i="5"/>
  <c r="AR162" i="5"/>
  <c r="AQ162" i="5"/>
  <c r="AP162" i="5"/>
  <c r="AO162" i="5"/>
  <c r="AN162" i="5"/>
  <c r="AM162" i="5"/>
  <c r="AL162" i="5"/>
  <c r="AK162" i="5"/>
  <c r="AJ162" i="5"/>
  <c r="AI162" i="5"/>
  <c r="AH162" i="5"/>
  <c r="AG162" i="5"/>
  <c r="AF162" i="5"/>
  <c r="AE162" i="5"/>
  <c r="AD162" i="5"/>
  <c r="AC162" i="5"/>
  <c r="AB162" i="5"/>
  <c r="AA162" i="5"/>
  <c r="Z162" i="5"/>
  <c r="Y162" i="5"/>
  <c r="AS161" i="5"/>
  <c r="AR161" i="5"/>
  <c r="AQ161" i="5"/>
  <c r="AP161" i="5"/>
  <c r="AO161" i="5"/>
  <c r="AN161" i="5"/>
  <c r="AM161" i="5"/>
  <c r="AL161" i="5"/>
  <c r="AK161" i="5"/>
  <c r="AJ161" i="5"/>
  <c r="AI161" i="5"/>
  <c r="AH161" i="5"/>
  <c r="AG161" i="5"/>
  <c r="AF161" i="5"/>
  <c r="AE161" i="5"/>
  <c r="AD161" i="5"/>
  <c r="AC161" i="5"/>
  <c r="AB161" i="5"/>
  <c r="AA161" i="5"/>
  <c r="Z161" i="5"/>
  <c r="Y161" i="5"/>
  <c r="AS160" i="5"/>
  <c r="AR160" i="5"/>
  <c r="AQ160" i="5"/>
  <c r="AP160" i="5"/>
  <c r="AO160" i="5"/>
  <c r="AN160" i="5"/>
  <c r="AM160" i="5"/>
  <c r="AL160" i="5"/>
  <c r="AK160" i="5"/>
  <c r="AJ160" i="5"/>
  <c r="AI160" i="5"/>
  <c r="AH160" i="5"/>
  <c r="AG160" i="5"/>
  <c r="AF160" i="5"/>
  <c r="AE160" i="5"/>
  <c r="AD160" i="5"/>
  <c r="AC160" i="5"/>
  <c r="AB160" i="5"/>
  <c r="AA160" i="5"/>
  <c r="Z160" i="5"/>
  <c r="Y160" i="5"/>
  <c r="AS159" i="5"/>
  <c r="AR159" i="5"/>
  <c r="AQ159" i="5"/>
  <c r="AP159" i="5"/>
  <c r="AO159" i="5"/>
  <c r="AN159" i="5"/>
  <c r="AM159" i="5"/>
  <c r="AL159" i="5"/>
  <c r="AK159" i="5"/>
  <c r="AJ159" i="5"/>
  <c r="AI159" i="5"/>
  <c r="AH159" i="5"/>
  <c r="AG159" i="5"/>
  <c r="AF159" i="5"/>
  <c r="AE159" i="5"/>
  <c r="AD159" i="5"/>
  <c r="AC159" i="5"/>
  <c r="AB159" i="5"/>
  <c r="AA159" i="5"/>
  <c r="Z159" i="5"/>
  <c r="Y159" i="5"/>
  <c r="AS158" i="5"/>
  <c r="AR158" i="5"/>
  <c r="AQ158" i="5"/>
  <c r="AP158" i="5"/>
  <c r="AO158" i="5"/>
  <c r="AN158" i="5"/>
  <c r="AM158" i="5"/>
  <c r="AL158" i="5"/>
  <c r="AK158" i="5"/>
  <c r="AJ158" i="5"/>
  <c r="AI158" i="5"/>
  <c r="AH158" i="5"/>
  <c r="AG158" i="5"/>
  <c r="AF158" i="5"/>
  <c r="AE158" i="5"/>
  <c r="AD158" i="5"/>
  <c r="AC158" i="5"/>
  <c r="AB158" i="5"/>
  <c r="AA158" i="5"/>
  <c r="Z158" i="5"/>
  <c r="Y158" i="5"/>
  <c r="AS157" i="5"/>
  <c r="AR157" i="5"/>
  <c r="AQ157" i="5"/>
  <c r="AP157" i="5"/>
  <c r="AO157" i="5"/>
  <c r="AN157" i="5"/>
  <c r="AM157" i="5"/>
  <c r="AL157" i="5"/>
  <c r="AK157" i="5"/>
  <c r="AJ157" i="5"/>
  <c r="AI157" i="5"/>
  <c r="AH157" i="5"/>
  <c r="AG157" i="5"/>
  <c r="AF157" i="5"/>
  <c r="AE157" i="5"/>
  <c r="AD157" i="5"/>
  <c r="AC157" i="5"/>
  <c r="AB157" i="5"/>
  <c r="AA157" i="5"/>
  <c r="Z157" i="5"/>
  <c r="Y157" i="5"/>
  <c r="AS156" i="5"/>
  <c r="AR156" i="5"/>
  <c r="AQ156" i="5"/>
  <c r="AP156" i="5"/>
  <c r="AO156" i="5"/>
  <c r="AN156" i="5"/>
  <c r="AM156" i="5"/>
  <c r="AL156" i="5"/>
  <c r="AK156" i="5"/>
  <c r="AJ156" i="5"/>
  <c r="AI156" i="5"/>
  <c r="AH156" i="5"/>
  <c r="AG156" i="5"/>
  <c r="AF156" i="5"/>
  <c r="AE156" i="5"/>
  <c r="AD156" i="5"/>
  <c r="AC156" i="5"/>
  <c r="AB156" i="5"/>
  <c r="AA156" i="5"/>
  <c r="Z156" i="5"/>
  <c r="Y156" i="5"/>
  <c r="AS155" i="5"/>
  <c r="AR155" i="5"/>
  <c r="AQ155" i="5"/>
  <c r="AP155" i="5"/>
  <c r="AO155" i="5"/>
  <c r="AN155" i="5"/>
  <c r="AM155" i="5"/>
  <c r="AL155" i="5"/>
  <c r="AK155" i="5"/>
  <c r="AJ155" i="5"/>
  <c r="AI155" i="5"/>
  <c r="AH155" i="5"/>
  <c r="AG155" i="5"/>
  <c r="AF155" i="5"/>
  <c r="AE155" i="5"/>
  <c r="AD155" i="5"/>
  <c r="AC155" i="5"/>
  <c r="AB155" i="5"/>
  <c r="AA155" i="5"/>
  <c r="Z155" i="5"/>
  <c r="Y155" i="5"/>
  <c r="AS154" i="5"/>
  <c r="AR154" i="5"/>
  <c r="AQ154" i="5"/>
  <c r="AP154" i="5"/>
  <c r="AO154" i="5"/>
  <c r="AN154" i="5"/>
  <c r="AM154" i="5"/>
  <c r="AL154" i="5"/>
  <c r="AK154" i="5"/>
  <c r="AJ154" i="5"/>
  <c r="AI154" i="5"/>
  <c r="AH154" i="5"/>
  <c r="AG154" i="5"/>
  <c r="AF154" i="5"/>
  <c r="AE154" i="5"/>
  <c r="AD154" i="5"/>
  <c r="AC154" i="5"/>
  <c r="AB154" i="5"/>
  <c r="AA154" i="5"/>
  <c r="Z154" i="5"/>
  <c r="Y154" i="5"/>
  <c r="AS153" i="5"/>
  <c r="AR153" i="5"/>
  <c r="AQ153" i="5"/>
  <c r="AP153" i="5"/>
  <c r="AO153" i="5"/>
  <c r="AN153" i="5"/>
  <c r="AM153" i="5"/>
  <c r="AL153" i="5"/>
  <c r="AK153" i="5"/>
  <c r="AJ153" i="5"/>
  <c r="AI153" i="5"/>
  <c r="AH153" i="5"/>
  <c r="AG153" i="5"/>
  <c r="AF153" i="5"/>
  <c r="AE153" i="5"/>
  <c r="AD153" i="5"/>
  <c r="AC153" i="5"/>
  <c r="AB153" i="5"/>
  <c r="AA153" i="5"/>
  <c r="Z153" i="5"/>
  <c r="Y153" i="5"/>
  <c r="AS152" i="5"/>
  <c r="AR152" i="5"/>
  <c r="AQ152" i="5"/>
  <c r="AP152" i="5"/>
  <c r="AO152" i="5"/>
  <c r="AN152" i="5"/>
  <c r="AM152" i="5"/>
  <c r="AL152" i="5"/>
  <c r="AK152" i="5"/>
  <c r="AJ152" i="5"/>
  <c r="AI152" i="5"/>
  <c r="AH152" i="5"/>
  <c r="AG152" i="5"/>
  <c r="AF152" i="5"/>
  <c r="AE152" i="5"/>
  <c r="AD152" i="5"/>
  <c r="AC152" i="5"/>
  <c r="AB152" i="5"/>
  <c r="AA152" i="5"/>
  <c r="Z152" i="5"/>
  <c r="Y152" i="5"/>
  <c r="AS151" i="5"/>
  <c r="AR151" i="5"/>
  <c r="AQ151" i="5"/>
  <c r="AP151" i="5"/>
  <c r="AO151" i="5"/>
  <c r="AN151" i="5"/>
  <c r="AM151" i="5"/>
  <c r="AL151" i="5"/>
  <c r="AK151" i="5"/>
  <c r="AJ151" i="5"/>
  <c r="AI151" i="5"/>
  <c r="AH151" i="5"/>
  <c r="AG151" i="5"/>
  <c r="AF151" i="5"/>
  <c r="AE151" i="5"/>
  <c r="AD151" i="5"/>
  <c r="AC151" i="5"/>
  <c r="AB151" i="5"/>
  <c r="AA151" i="5"/>
  <c r="Z151" i="5"/>
  <c r="Y151" i="5"/>
  <c r="AS150" i="5"/>
  <c r="AR150" i="5"/>
  <c r="AQ150" i="5"/>
  <c r="AP150" i="5"/>
  <c r="AO150" i="5"/>
  <c r="AN150" i="5"/>
  <c r="AM150" i="5"/>
  <c r="AL150" i="5"/>
  <c r="AK150" i="5"/>
  <c r="AJ150" i="5"/>
  <c r="AI150" i="5"/>
  <c r="AH150" i="5"/>
  <c r="AG150" i="5"/>
  <c r="AF150" i="5"/>
  <c r="AE150" i="5"/>
  <c r="AD150" i="5"/>
  <c r="AC150" i="5"/>
  <c r="AB150" i="5"/>
  <c r="AA150" i="5"/>
  <c r="Z150" i="5"/>
  <c r="Y150" i="5"/>
  <c r="AS149" i="5"/>
  <c r="AR149" i="5"/>
  <c r="AQ149" i="5"/>
  <c r="AP149" i="5"/>
  <c r="AO149" i="5"/>
  <c r="AN149" i="5"/>
  <c r="AM149" i="5"/>
  <c r="AL149" i="5"/>
  <c r="AK149" i="5"/>
  <c r="AJ149" i="5"/>
  <c r="AI149" i="5"/>
  <c r="AH149" i="5"/>
  <c r="AG149" i="5"/>
  <c r="AF149" i="5"/>
  <c r="AE149" i="5"/>
  <c r="AD149" i="5"/>
  <c r="AC149" i="5"/>
  <c r="AB149" i="5"/>
  <c r="AA149" i="5"/>
  <c r="Z149" i="5"/>
  <c r="Y149" i="5"/>
  <c r="AS148" i="5"/>
  <c r="AR148" i="5"/>
  <c r="AQ148" i="5"/>
  <c r="AP148" i="5"/>
  <c r="AO148" i="5"/>
  <c r="AN148" i="5"/>
  <c r="AM148" i="5"/>
  <c r="AL148" i="5"/>
  <c r="AK148" i="5"/>
  <c r="AJ148" i="5"/>
  <c r="AI148" i="5"/>
  <c r="AH148" i="5"/>
  <c r="AG148" i="5"/>
  <c r="AF148" i="5"/>
  <c r="AE148" i="5"/>
  <c r="AD148" i="5"/>
  <c r="AC148" i="5"/>
  <c r="AB148" i="5"/>
  <c r="AA148" i="5"/>
  <c r="Z148" i="5"/>
  <c r="Y148" i="5"/>
  <c r="AS147" i="5"/>
  <c r="AR147" i="5"/>
  <c r="AQ147" i="5"/>
  <c r="AP147" i="5"/>
  <c r="AO147" i="5"/>
  <c r="AN147" i="5"/>
  <c r="AM147" i="5"/>
  <c r="AL147" i="5"/>
  <c r="AK147" i="5"/>
  <c r="AJ147" i="5"/>
  <c r="AI147" i="5"/>
  <c r="AH147" i="5"/>
  <c r="AG147" i="5"/>
  <c r="AF147" i="5"/>
  <c r="AE147" i="5"/>
  <c r="AD147" i="5"/>
  <c r="AC147" i="5"/>
  <c r="AB147" i="5"/>
  <c r="AA147" i="5"/>
  <c r="Z147" i="5"/>
  <c r="Y147" i="5"/>
  <c r="AS146" i="5"/>
  <c r="AR146" i="5"/>
  <c r="AQ146" i="5"/>
  <c r="AP146" i="5"/>
  <c r="AO146" i="5"/>
  <c r="AN146" i="5"/>
  <c r="AM146" i="5"/>
  <c r="AL146" i="5"/>
  <c r="AK146" i="5"/>
  <c r="AJ146" i="5"/>
  <c r="AI146" i="5"/>
  <c r="AH146" i="5"/>
  <c r="AG146" i="5"/>
  <c r="AF146" i="5"/>
  <c r="AE146" i="5"/>
  <c r="AD146" i="5"/>
  <c r="AC146" i="5"/>
  <c r="AB146" i="5"/>
  <c r="AA146" i="5"/>
  <c r="Z146" i="5"/>
  <c r="Y146" i="5"/>
  <c r="Y50" i="5"/>
  <c r="Z50" i="5"/>
  <c r="AA50" i="5"/>
  <c r="AB50" i="5"/>
  <c r="AC50" i="5"/>
  <c r="AD50" i="5"/>
  <c r="AE50" i="5"/>
  <c r="AF50" i="5"/>
  <c r="J50" i="5"/>
  <c r="AG50" i="5"/>
  <c r="K50" i="5"/>
  <c r="AH50" i="5"/>
  <c r="L50" i="5"/>
  <c r="AI50" i="5"/>
  <c r="M50" i="5"/>
  <c r="AJ50" i="5"/>
  <c r="N50" i="5"/>
  <c r="AK50" i="5"/>
  <c r="AL50" i="5"/>
  <c r="AM50" i="5"/>
  <c r="AN50" i="5"/>
  <c r="AO50" i="5"/>
  <c r="AP50" i="5"/>
  <c r="AQ50" i="5"/>
  <c r="AR50" i="5"/>
  <c r="AS50" i="5"/>
  <c r="Y51" i="5"/>
  <c r="Z51" i="5"/>
  <c r="AA51" i="5"/>
  <c r="AB51" i="5"/>
  <c r="AC51" i="5"/>
  <c r="AD51" i="5"/>
  <c r="AE51" i="5"/>
  <c r="AF51" i="5"/>
  <c r="J51" i="5"/>
  <c r="AG51" i="5"/>
  <c r="K51" i="5"/>
  <c r="AH51" i="5"/>
  <c r="L51" i="5"/>
  <c r="AI51" i="5"/>
  <c r="M51" i="5"/>
  <c r="AJ51" i="5"/>
  <c r="N51" i="5"/>
  <c r="AK51" i="5"/>
  <c r="AL51" i="5"/>
  <c r="AM51" i="5"/>
  <c r="AN51" i="5"/>
  <c r="AO51" i="5"/>
  <c r="AP51" i="5"/>
  <c r="AQ51" i="5"/>
  <c r="AR51" i="5"/>
  <c r="AS51" i="5"/>
  <c r="Y52" i="5"/>
  <c r="Z52" i="5"/>
  <c r="AA52" i="5"/>
  <c r="AB52" i="5"/>
  <c r="AC52" i="5"/>
  <c r="AD52" i="5"/>
  <c r="AE52" i="5"/>
  <c r="AF52" i="5"/>
  <c r="J52" i="5"/>
  <c r="AG52" i="5"/>
  <c r="K52" i="5"/>
  <c r="AH52" i="5"/>
  <c r="L52" i="5"/>
  <c r="AI52" i="5"/>
  <c r="M52" i="5"/>
  <c r="AJ52" i="5"/>
  <c r="N52" i="5"/>
  <c r="AK52" i="5"/>
  <c r="AL52" i="5"/>
  <c r="AM52" i="5"/>
  <c r="AN52" i="5"/>
  <c r="AO52" i="5"/>
  <c r="AP52" i="5"/>
  <c r="AQ52" i="5"/>
  <c r="AR52" i="5"/>
  <c r="AS52" i="5"/>
  <c r="Y53" i="5"/>
  <c r="Z53" i="5"/>
  <c r="AA53" i="5"/>
  <c r="AB53" i="5"/>
  <c r="AC53" i="5"/>
  <c r="AD53" i="5"/>
  <c r="AE53" i="5"/>
  <c r="AF53" i="5"/>
  <c r="J53" i="5"/>
  <c r="AG53" i="5"/>
  <c r="K53" i="5"/>
  <c r="AH53" i="5"/>
  <c r="L53" i="5"/>
  <c r="AI53" i="5"/>
  <c r="M53" i="5"/>
  <c r="AJ53" i="5"/>
  <c r="N53" i="5"/>
  <c r="AK53" i="5"/>
  <c r="AL53" i="5"/>
  <c r="AM53" i="5"/>
  <c r="AN53" i="5"/>
  <c r="AO53" i="5"/>
  <c r="AP53" i="5"/>
  <c r="AQ53" i="5"/>
  <c r="AR53" i="5"/>
  <c r="AS53" i="5"/>
  <c r="Y54" i="5"/>
  <c r="Z54" i="5"/>
  <c r="AA54" i="5"/>
  <c r="AB54" i="5"/>
  <c r="AC54" i="5"/>
  <c r="AD54" i="5"/>
  <c r="AE54" i="5"/>
  <c r="AF54" i="5"/>
  <c r="J54" i="5"/>
  <c r="AG54" i="5"/>
  <c r="K54" i="5"/>
  <c r="AH54" i="5"/>
  <c r="L54" i="5"/>
  <c r="AI54" i="5"/>
  <c r="M54" i="5"/>
  <c r="AJ54" i="5"/>
  <c r="N54" i="5"/>
  <c r="AK54" i="5"/>
  <c r="AL54" i="5"/>
  <c r="AM54" i="5"/>
  <c r="AN54" i="5"/>
  <c r="AO54" i="5"/>
  <c r="AP54" i="5"/>
  <c r="AQ54" i="5"/>
  <c r="AR54" i="5"/>
  <c r="AS54" i="5"/>
  <c r="Y55" i="5"/>
  <c r="Z55" i="5"/>
  <c r="AA55" i="5"/>
  <c r="AB55" i="5"/>
  <c r="AC55" i="5"/>
  <c r="AD55" i="5"/>
  <c r="AE55" i="5"/>
  <c r="AF55" i="5"/>
  <c r="J55" i="5"/>
  <c r="AG55" i="5"/>
  <c r="K55" i="5"/>
  <c r="AH55" i="5"/>
  <c r="L55" i="5"/>
  <c r="AI55" i="5"/>
  <c r="M55" i="5"/>
  <c r="AJ55" i="5"/>
  <c r="N55" i="5"/>
  <c r="AK55" i="5"/>
  <c r="AL55" i="5"/>
  <c r="AM55" i="5"/>
  <c r="AN55" i="5"/>
  <c r="AO55" i="5"/>
  <c r="AP55" i="5"/>
  <c r="AQ55" i="5"/>
  <c r="AR55" i="5"/>
  <c r="AS55" i="5"/>
  <c r="Y56" i="5"/>
  <c r="Z56" i="5"/>
  <c r="AA56" i="5"/>
  <c r="AB56" i="5"/>
  <c r="AC56" i="5"/>
  <c r="AD56" i="5"/>
  <c r="AE56" i="5"/>
  <c r="AF56" i="5"/>
  <c r="AG56" i="5"/>
  <c r="AH56" i="5"/>
  <c r="AI56" i="5"/>
  <c r="AJ56" i="5"/>
  <c r="AK56" i="5"/>
  <c r="AL56" i="5"/>
  <c r="AM56" i="5"/>
  <c r="AN56" i="5"/>
  <c r="AO56" i="5"/>
  <c r="AP56" i="5"/>
  <c r="AQ56" i="5"/>
  <c r="AR56" i="5"/>
  <c r="AS56" i="5"/>
  <c r="Y57" i="5"/>
  <c r="Z57" i="5"/>
  <c r="AA57" i="5"/>
  <c r="AB57" i="5"/>
  <c r="AC57" i="5"/>
  <c r="AD57" i="5"/>
  <c r="AE57" i="5"/>
  <c r="AF57" i="5"/>
  <c r="J57" i="5"/>
  <c r="AG57" i="5"/>
  <c r="K57" i="5"/>
  <c r="AH57" i="5"/>
  <c r="L57" i="5"/>
  <c r="AI57" i="5"/>
  <c r="M57" i="5"/>
  <c r="AJ57" i="5"/>
  <c r="N57" i="5"/>
  <c r="AK57" i="5"/>
  <c r="AL57" i="5"/>
  <c r="AM57" i="5"/>
  <c r="AN57" i="5"/>
  <c r="AO57" i="5"/>
  <c r="AP57" i="5"/>
  <c r="AQ57" i="5"/>
  <c r="AR57" i="5"/>
  <c r="AS57" i="5"/>
  <c r="Y58" i="5"/>
  <c r="Z58" i="5"/>
  <c r="AA58" i="5"/>
  <c r="AB58" i="5"/>
  <c r="AC58" i="5"/>
  <c r="AD58" i="5"/>
  <c r="AE58" i="5"/>
  <c r="AF58" i="5"/>
  <c r="J58" i="5"/>
  <c r="AG58" i="5"/>
  <c r="K58" i="5"/>
  <c r="AH58" i="5"/>
  <c r="L58" i="5"/>
  <c r="AI58" i="5"/>
  <c r="M58" i="5"/>
  <c r="AJ58" i="5"/>
  <c r="N58" i="5"/>
  <c r="AK58" i="5"/>
  <c r="AL58" i="5"/>
  <c r="AM58" i="5"/>
  <c r="AN58" i="5"/>
  <c r="AO58" i="5"/>
  <c r="AP58" i="5"/>
  <c r="AQ58" i="5"/>
  <c r="AR58" i="5"/>
  <c r="AS58" i="5"/>
  <c r="B59" i="5"/>
  <c r="Y59" i="5"/>
  <c r="C59" i="5"/>
  <c r="Z59" i="5"/>
  <c r="D59" i="5"/>
  <c r="AA59" i="5"/>
  <c r="E59" i="5"/>
  <c r="AB59" i="5"/>
  <c r="F59" i="5"/>
  <c r="AC59" i="5"/>
  <c r="G59" i="5"/>
  <c r="AD59" i="5"/>
  <c r="AE59" i="5"/>
  <c r="I59" i="5"/>
  <c r="AF59" i="5"/>
  <c r="J59" i="5"/>
  <c r="AG59" i="5"/>
  <c r="K59" i="5"/>
  <c r="AH59" i="5"/>
  <c r="L59" i="5"/>
  <c r="AI59" i="5"/>
  <c r="M59" i="5"/>
  <c r="AJ59" i="5"/>
  <c r="N59" i="5"/>
  <c r="AK59" i="5"/>
  <c r="O59" i="5"/>
  <c r="AL59" i="5"/>
  <c r="P59" i="5"/>
  <c r="AM59" i="5"/>
  <c r="Q59" i="5"/>
  <c r="AN59" i="5"/>
  <c r="R59" i="5"/>
  <c r="AO59" i="5"/>
  <c r="S59" i="5"/>
  <c r="AP59" i="5"/>
  <c r="T59" i="5"/>
  <c r="AQ59" i="5"/>
  <c r="U59" i="5"/>
  <c r="AR59" i="5"/>
  <c r="V59" i="5"/>
  <c r="AS59" i="5"/>
  <c r="B60" i="5"/>
  <c r="Y60" i="5"/>
  <c r="C60" i="5"/>
  <c r="Z60" i="5"/>
  <c r="D60" i="5"/>
  <c r="AA60" i="5"/>
  <c r="E60" i="5"/>
  <c r="AB60" i="5"/>
  <c r="F60" i="5"/>
  <c r="AC60" i="5"/>
  <c r="G60" i="5"/>
  <c r="AD60" i="5"/>
  <c r="AE60" i="5"/>
  <c r="I60" i="5"/>
  <c r="AF60" i="5"/>
  <c r="J60" i="5"/>
  <c r="AG60" i="5"/>
  <c r="K60" i="5"/>
  <c r="AH60" i="5"/>
  <c r="L60" i="5"/>
  <c r="AI60" i="5"/>
  <c r="M60" i="5"/>
  <c r="AJ60" i="5"/>
  <c r="N60" i="5"/>
  <c r="AK60" i="5"/>
  <c r="O60" i="5"/>
  <c r="AL60" i="5"/>
  <c r="P60" i="5"/>
  <c r="AM60" i="5"/>
  <c r="Q60" i="5"/>
  <c r="AN60" i="5"/>
  <c r="R60" i="5"/>
  <c r="AO60" i="5"/>
  <c r="S60" i="5"/>
  <c r="AP60" i="5"/>
  <c r="T60" i="5"/>
  <c r="AQ60" i="5"/>
  <c r="U60" i="5"/>
  <c r="AR60" i="5"/>
  <c r="V60" i="5"/>
  <c r="AS60" i="5"/>
  <c r="B61" i="5"/>
  <c r="Y61" i="5"/>
  <c r="C61" i="5"/>
  <c r="Z61" i="5"/>
  <c r="D61" i="5"/>
  <c r="AA61" i="5"/>
  <c r="E61" i="5"/>
  <c r="AB61" i="5"/>
  <c r="F61" i="5"/>
  <c r="AC61" i="5"/>
  <c r="G61" i="5"/>
  <c r="AD61" i="5"/>
  <c r="AE61" i="5"/>
  <c r="I61" i="5"/>
  <c r="AF61" i="5"/>
  <c r="J61" i="5"/>
  <c r="AG61" i="5"/>
  <c r="K61" i="5"/>
  <c r="AH61" i="5"/>
  <c r="L61" i="5"/>
  <c r="AI61" i="5"/>
  <c r="M61" i="5"/>
  <c r="AJ61" i="5"/>
  <c r="N61" i="5"/>
  <c r="AK61" i="5"/>
  <c r="O61" i="5"/>
  <c r="AL61" i="5"/>
  <c r="P61" i="5"/>
  <c r="AM61" i="5"/>
  <c r="Q61" i="5"/>
  <c r="AN61" i="5"/>
  <c r="R61" i="5"/>
  <c r="AO61" i="5"/>
  <c r="S61" i="5"/>
  <c r="AP61" i="5"/>
  <c r="T61" i="5"/>
  <c r="AQ61" i="5"/>
  <c r="U61" i="5"/>
  <c r="AR61" i="5"/>
  <c r="V61" i="5"/>
  <c r="AS61" i="5"/>
  <c r="B62" i="5"/>
  <c r="Y62" i="5"/>
  <c r="C62" i="5"/>
  <c r="Z62" i="5"/>
  <c r="D62" i="5"/>
  <c r="AA62" i="5"/>
  <c r="E62" i="5"/>
  <c r="AB62" i="5"/>
  <c r="F62" i="5"/>
  <c r="AC62" i="5"/>
  <c r="G62" i="5"/>
  <c r="AD62" i="5"/>
  <c r="AE62" i="5"/>
  <c r="I62" i="5"/>
  <c r="AF62" i="5"/>
  <c r="J62" i="5"/>
  <c r="AG62" i="5"/>
  <c r="K62" i="5"/>
  <c r="AH62" i="5"/>
  <c r="L62" i="5"/>
  <c r="AI62" i="5"/>
  <c r="M62" i="5"/>
  <c r="AJ62" i="5"/>
  <c r="N62" i="5"/>
  <c r="AK62" i="5"/>
  <c r="O62" i="5"/>
  <c r="AL62" i="5"/>
  <c r="P62" i="5"/>
  <c r="AM62" i="5"/>
  <c r="Q62" i="5"/>
  <c r="AN62" i="5"/>
  <c r="R62" i="5"/>
  <c r="AO62" i="5"/>
  <c r="S62" i="5"/>
  <c r="AP62" i="5"/>
  <c r="T62" i="5"/>
  <c r="AQ62" i="5"/>
  <c r="U62" i="5"/>
  <c r="AR62" i="5"/>
  <c r="V62" i="5"/>
  <c r="AS62" i="5"/>
  <c r="Y63" i="5"/>
  <c r="Z63" i="5"/>
  <c r="AA63" i="5"/>
  <c r="AB63" i="5"/>
  <c r="AC63" i="5"/>
  <c r="AD63" i="5"/>
  <c r="AE63" i="5"/>
  <c r="AF63" i="5"/>
  <c r="AG63" i="5"/>
  <c r="K63" i="5"/>
  <c r="AH63" i="5"/>
  <c r="L63" i="5"/>
  <c r="AI63" i="5"/>
  <c r="M63" i="5"/>
  <c r="AJ63" i="5"/>
  <c r="N63" i="5"/>
  <c r="AK63" i="5"/>
  <c r="O63" i="5"/>
  <c r="AL63" i="5"/>
  <c r="P63" i="5"/>
  <c r="AM63" i="5"/>
  <c r="Q63" i="5"/>
  <c r="AN63" i="5"/>
  <c r="R63" i="5"/>
  <c r="AO63" i="5"/>
  <c r="S63" i="5"/>
  <c r="AP63" i="5"/>
  <c r="T63" i="5"/>
  <c r="AQ63" i="5"/>
  <c r="U63" i="5"/>
  <c r="AR63" i="5"/>
  <c r="V63" i="5"/>
  <c r="AS63" i="5"/>
  <c r="Y64" i="5"/>
  <c r="Z64" i="5"/>
  <c r="AA64" i="5"/>
  <c r="AB64" i="5"/>
  <c r="AC64" i="5"/>
  <c r="AD64" i="5"/>
  <c r="AE64" i="5"/>
  <c r="AF64" i="5"/>
  <c r="J64" i="5"/>
  <c r="AG64" i="5"/>
  <c r="K64" i="5"/>
  <c r="AH64" i="5"/>
  <c r="L64" i="5"/>
  <c r="AI64" i="5"/>
  <c r="M64" i="5"/>
  <c r="AJ64" i="5"/>
  <c r="N64" i="5"/>
  <c r="AK64" i="5"/>
  <c r="O64" i="5"/>
  <c r="AL64" i="5"/>
  <c r="P64" i="5"/>
  <c r="AM64" i="5"/>
  <c r="Q64" i="5"/>
  <c r="AN64" i="5"/>
  <c r="R64" i="5"/>
  <c r="AO64" i="5"/>
  <c r="S64" i="5"/>
  <c r="AP64" i="5"/>
  <c r="T64" i="5"/>
  <c r="AQ64" i="5"/>
  <c r="U64" i="5"/>
  <c r="AR64" i="5"/>
  <c r="V64" i="5"/>
  <c r="AS64" i="5"/>
  <c r="Y65" i="5"/>
  <c r="Z65" i="5"/>
  <c r="AA65" i="5"/>
  <c r="AB65" i="5"/>
  <c r="AC65" i="5"/>
  <c r="AD65" i="5"/>
  <c r="AE65" i="5"/>
  <c r="AF65" i="5"/>
  <c r="J65" i="5"/>
  <c r="AG65" i="5"/>
  <c r="K65" i="5"/>
  <c r="AH65" i="5"/>
  <c r="L65" i="5"/>
  <c r="AI65" i="5"/>
  <c r="M65" i="5"/>
  <c r="AJ65" i="5"/>
  <c r="N65" i="5"/>
  <c r="AK65" i="5"/>
  <c r="O65" i="5"/>
  <c r="AL65" i="5"/>
  <c r="P65" i="5"/>
  <c r="AM65" i="5"/>
  <c r="Q65" i="5"/>
  <c r="AN65" i="5"/>
  <c r="R65" i="5"/>
  <c r="AO65" i="5"/>
  <c r="S65" i="5"/>
  <c r="AP65" i="5"/>
  <c r="T65" i="5"/>
  <c r="AQ65" i="5"/>
  <c r="U65" i="5"/>
  <c r="AR65" i="5"/>
  <c r="V65" i="5"/>
  <c r="AS65" i="5"/>
  <c r="Y66" i="5"/>
  <c r="Z66" i="5"/>
  <c r="AA66" i="5"/>
  <c r="AB66" i="5"/>
  <c r="AC66" i="5"/>
  <c r="AD66" i="5"/>
  <c r="AE66" i="5"/>
  <c r="AF66" i="5"/>
  <c r="J66" i="5"/>
  <c r="AG66" i="5"/>
  <c r="K66" i="5"/>
  <c r="AH66" i="5"/>
  <c r="L66" i="5"/>
  <c r="AI66" i="5"/>
  <c r="M66" i="5"/>
  <c r="AJ66" i="5"/>
  <c r="N66" i="5"/>
  <c r="AK66" i="5"/>
  <c r="O66" i="5"/>
  <c r="AL66" i="5"/>
  <c r="P66" i="5"/>
  <c r="AM66" i="5"/>
  <c r="Q66" i="5"/>
  <c r="AN66" i="5"/>
  <c r="R66" i="5"/>
  <c r="AO66" i="5"/>
  <c r="S66" i="5"/>
  <c r="AP66" i="5"/>
  <c r="T66" i="5"/>
  <c r="AQ66" i="5"/>
  <c r="U66" i="5"/>
  <c r="AR66" i="5"/>
  <c r="V66" i="5"/>
  <c r="AS66" i="5"/>
  <c r="Y67" i="5"/>
  <c r="Z67" i="5"/>
  <c r="AA67" i="5"/>
  <c r="AB67" i="5"/>
  <c r="AC67" i="5"/>
  <c r="AD67" i="5"/>
  <c r="AE67" i="5"/>
  <c r="AF67" i="5"/>
  <c r="J67" i="5"/>
  <c r="AG67" i="5"/>
  <c r="K67" i="5"/>
  <c r="AH67" i="5"/>
  <c r="L67" i="5"/>
  <c r="AI67" i="5"/>
  <c r="M67" i="5"/>
  <c r="AJ67" i="5"/>
  <c r="N67" i="5"/>
  <c r="AK67" i="5"/>
  <c r="O67" i="5"/>
  <c r="AL67" i="5"/>
  <c r="P67" i="5"/>
  <c r="AM67" i="5"/>
  <c r="Q67" i="5"/>
  <c r="AN67" i="5"/>
  <c r="R67" i="5"/>
  <c r="AO67" i="5"/>
  <c r="S67" i="5"/>
  <c r="AP67" i="5"/>
  <c r="T67" i="5"/>
  <c r="AQ67" i="5"/>
  <c r="U67" i="5"/>
  <c r="AR67" i="5"/>
  <c r="V67" i="5"/>
  <c r="AS67" i="5"/>
  <c r="Y68" i="5"/>
  <c r="Z68" i="5"/>
  <c r="AA68" i="5"/>
  <c r="AB68" i="5"/>
  <c r="AC68" i="5"/>
  <c r="AD68" i="5"/>
  <c r="AE68" i="5"/>
  <c r="AF68" i="5"/>
  <c r="J68" i="5"/>
  <c r="AG68" i="5"/>
  <c r="K68" i="5"/>
  <c r="AH68" i="5"/>
  <c r="L68" i="5"/>
  <c r="AI68" i="5"/>
  <c r="M68" i="5"/>
  <c r="AJ68" i="5"/>
  <c r="N68" i="5"/>
  <c r="AK68" i="5"/>
  <c r="O68" i="5"/>
  <c r="AL68" i="5"/>
  <c r="P68" i="5"/>
  <c r="AM68" i="5"/>
  <c r="Q68" i="5"/>
  <c r="AN68" i="5"/>
  <c r="R68" i="5"/>
  <c r="AO68" i="5"/>
  <c r="S68" i="5"/>
  <c r="AP68" i="5"/>
  <c r="T68" i="5"/>
  <c r="AQ68" i="5"/>
  <c r="U68" i="5"/>
  <c r="AR68" i="5"/>
  <c r="V68" i="5"/>
  <c r="AS68" i="5"/>
  <c r="Y69" i="5"/>
  <c r="Z69" i="5"/>
  <c r="AA69" i="5"/>
  <c r="AB69" i="5"/>
  <c r="AC69" i="5"/>
  <c r="AD69" i="5"/>
  <c r="AE69" i="5"/>
  <c r="AF69" i="5"/>
  <c r="J69" i="5"/>
  <c r="AG69" i="5"/>
  <c r="K69" i="5"/>
  <c r="AH69" i="5"/>
  <c r="L69" i="5"/>
  <c r="AI69" i="5"/>
  <c r="M69" i="5"/>
  <c r="AJ69" i="5"/>
  <c r="N69" i="5"/>
  <c r="AK69" i="5"/>
  <c r="O69" i="5"/>
  <c r="AL69" i="5"/>
  <c r="P69" i="5"/>
  <c r="AM69" i="5"/>
  <c r="Q69" i="5"/>
  <c r="AN69" i="5"/>
  <c r="R69" i="5"/>
  <c r="AO69" i="5"/>
  <c r="S69" i="5"/>
  <c r="AP69" i="5"/>
  <c r="T69" i="5"/>
  <c r="AQ69" i="5"/>
  <c r="U69" i="5"/>
  <c r="AR69" i="5"/>
  <c r="V69" i="5"/>
  <c r="AS69" i="5"/>
  <c r="Y70" i="5"/>
  <c r="Z70" i="5"/>
  <c r="AA70" i="5"/>
  <c r="AB70" i="5"/>
  <c r="AC70" i="5"/>
  <c r="AD70" i="5"/>
  <c r="AE70" i="5"/>
  <c r="AF70" i="5"/>
  <c r="J70" i="5"/>
  <c r="AG70" i="5"/>
  <c r="K70" i="5"/>
  <c r="AH70" i="5"/>
  <c r="L70" i="5"/>
  <c r="AI70" i="5"/>
  <c r="M70" i="5"/>
  <c r="AJ70" i="5"/>
  <c r="N70" i="5"/>
  <c r="AK70" i="5"/>
  <c r="O70" i="5"/>
  <c r="AL70" i="5"/>
  <c r="P70" i="5"/>
  <c r="AM70" i="5"/>
  <c r="Q70" i="5"/>
  <c r="AN70" i="5"/>
  <c r="R70" i="5"/>
  <c r="AO70" i="5"/>
  <c r="S70" i="5"/>
  <c r="AP70" i="5"/>
  <c r="T70" i="5"/>
  <c r="AQ70" i="5"/>
  <c r="U70" i="5"/>
  <c r="AR70" i="5"/>
  <c r="V70" i="5"/>
  <c r="AS70" i="5"/>
  <c r="I34" i="5"/>
  <c r="G34" i="5"/>
  <c r="F34" i="5"/>
  <c r="E34" i="5"/>
  <c r="D34" i="5"/>
  <c r="C34" i="5"/>
  <c r="B34" i="5"/>
  <c r="J46" i="5"/>
  <c r="J45" i="5"/>
  <c r="J44" i="5"/>
  <c r="J43" i="5"/>
  <c r="J42" i="5"/>
  <c r="J41" i="5"/>
  <c r="J40" i="5"/>
  <c r="J34" i="5"/>
  <c r="J33" i="5"/>
  <c r="J31" i="5"/>
  <c r="J30" i="5"/>
  <c r="J29" i="5"/>
  <c r="J28" i="5"/>
  <c r="J27" i="5"/>
  <c r="J26" i="5"/>
  <c r="V34" i="5"/>
  <c r="U34" i="5"/>
  <c r="T34" i="5"/>
  <c r="S34" i="5"/>
  <c r="R34" i="5"/>
  <c r="Q34" i="5"/>
  <c r="P34" i="5"/>
  <c r="O34" i="5"/>
  <c r="J2" i="5"/>
  <c r="J3" i="5"/>
  <c r="J4" i="5"/>
  <c r="J5" i="5"/>
  <c r="J6" i="5"/>
  <c r="J7" i="5"/>
  <c r="J9" i="5"/>
  <c r="J16" i="5"/>
  <c r="J17" i="5"/>
  <c r="J18" i="5"/>
  <c r="J19" i="5"/>
  <c r="J20" i="5"/>
  <c r="J21" i="5"/>
  <c r="J22" i="5"/>
  <c r="J10" i="5"/>
  <c r="I10" i="5"/>
  <c r="G10" i="5"/>
  <c r="F10" i="5"/>
  <c r="E10" i="5"/>
  <c r="D10" i="5"/>
  <c r="C10" i="5"/>
  <c r="B10" i="5"/>
  <c r="O10" i="5"/>
  <c r="P10" i="5"/>
  <c r="Q10" i="5"/>
  <c r="R10" i="5"/>
  <c r="S10" i="5"/>
  <c r="T10" i="5"/>
  <c r="U10" i="5"/>
  <c r="V10" i="5"/>
  <c r="AW23" i="5"/>
  <c r="A220" i="4"/>
  <c r="B220" i="4"/>
  <c r="C220" i="4"/>
  <c r="CM6" i="1"/>
  <c r="CN6" i="1"/>
  <c r="L220" i="4"/>
  <c r="M220" i="4"/>
  <c r="N220" i="4"/>
  <c r="W220" i="4"/>
  <c r="D220" i="4"/>
  <c r="O220" i="4"/>
  <c r="X220" i="4"/>
  <c r="E220" i="4"/>
  <c r="P220" i="4"/>
  <c r="Y220" i="4"/>
  <c r="F220" i="4"/>
  <c r="Q220" i="4"/>
  <c r="Z220" i="4"/>
  <c r="G220" i="4"/>
  <c r="R220" i="4"/>
  <c r="AA220" i="4"/>
  <c r="H220" i="4"/>
  <c r="S220" i="4"/>
  <c r="AB220" i="4"/>
  <c r="I220" i="4"/>
  <c r="T220" i="4"/>
  <c r="AC220" i="4"/>
  <c r="J220" i="4"/>
  <c r="U220" i="4"/>
  <c r="AD220" i="4"/>
  <c r="AE220" i="4"/>
  <c r="AF220" i="4"/>
  <c r="CO6" i="1"/>
  <c r="CL19" i="1"/>
  <c r="CL18" i="1"/>
  <c r="CL17" i="1"/>
  <c r="CL16" i="1"/>
  <c r="CL15" i="1"/>
  <c r="CL14" i="1"/>
  <c r="CL13" i="1"/>
  <c r="CL12" i="1"/>
  <c r="CL11" i="1"/>
  <c r="CL10" i="1"/>
  <c r="CL9" i="1"/>
  <c r="CL8" i="1"/>
  <c r="A202" i="4"/>
  <c r="B202" i="4"/>
  <c r="C202" i="4"/>
  <c r="CI6" i="1"/>
  <c r="CJ6" i="1"/>
  <c r="L202" i="4"/>
  <c r="M202" i="4"/>
  <c r="N202" i="4"/>
  <c r="W202" i="4"/>
  <c r="D202" i="4"/>
  <c r="O202" i="4"/>
  <c r="X202" i="4"/>
  <c r="E202" i="4"/>
  <c r="P202" i="4"/>
  <c r="Y202" i="4"/>
  <c r="F202" i="4"/>
  <c r="Q202" i="4"/>
  <c r="Z202" i="4"/>
  <c r="G202" i="4"/>
  <c r="R202" i="4"/>
  <c r="AA202" i="4"/>
  <c r="H202" i="4"/>
  <c r="S202" i="4"/>
  <c r="AB202" i="4"/>
  <c r="I202" i="4"/>
  <c r="T202" i="4"/>
  <c r="AC202" i="4"/>
  <c r="J202" i="4"/>
  <c r="U202" i="4"/>
  <c r="AD202" i="4"/>
  <c r="AE202" i="4"/>
  <c r="AF202" i="4"/>
  <c r="CK6" i="1"/>
  <c r="CL6" i="1"/>
  <c r="L305" i="4"/>
  <c r="M305" i="4"/>
  <c r="N305" i="4"/>
  <c r="W305" i="4"/>
  <c r="O305" i="4"/>
  <c r="X305" i="4"/>
  <c r="P305" i="4"/>
  <c r="Y305" i="4"/>
  <c r="Q305" i="4"/>
  <c r="Z305" i="4"/>
  <c r="R305" i="4"/>
  <c r="AA305" i="4"/>
  <c r="S305" i="4"/>
  <c r="AB305" i="4"/>
  <c r="T305" i="4"/>
  <c r="AC305" i="4"/>
  <c r="U305" i="4"/>
  <c r="AD305" i="4"/>
  <c r="AE305" i="4"/>
  <c r="AF305" i="4"/>
  <c r="A304" i="4"/>
  <c r="B304" i="4"/>
  <c r="C304" i="4"/>
  <c r="L304" i="4"/>
  <c r="M304" i="4"/>
  <c r="N304" i="4"/>
  <c r="W304" i="4"/>
  <c r="D304" i="4"/>
  <c r="O304" i="4"/>
  <c r="X304" i="4"/>
  <c r="E304" i="4"/>
  <c r="P304" i="4"/>
  <c r="Y304" i="4"/>
  <c r="F304" i="4"/>
  <c r="Q304" i="4"/>
  <c r="Z304" i="4"/>
  <c r="G304" i="4"/>
  <c r="R304" i="4"/>
  <c r="AA304" i="4"/>
  <c r="H304" i="4"/>
  <c r="S304" i="4"/>
  <c r="AB304" i="4"/>
  <c r="I304" i="4"/>
  <c r="T304" i="4"/>
  <c r="AC304" i="4"/>
  <c r="J304" i="4"/>
  <c r="U304" i="4"/>
  <c r="AD304" i="4"/>
  <c r="AE304" i="4"/>
  <c r="AF304" i="4"/>
  <c r="A303" i="4"/>
  <c r="B303" i="4"/>
  <c r="C303" i="4"/>
  <c r="L303" i="4"/>
  <c r="M303" i="4"/>
  <c r="N303" i="4"/>
  <c r="W303" i="4"/>
  <c r="D303" i="4"/>
  <c r="O303" i="4"/>
  <c r="X303" i="4"/>
  <c r="E303" i="4"/>
  <c r="P303" i="4"/>
  <c r="Y303" i="4"/>
  <c r="F303" i="4"/>
  <c r="Q303" i="4"/>
  <c r="Z303" i="4"/>
  <c r="G303" i="4"/>
  <c r="R303" i="4"/>
  <c r="AA303" i="4"/>
  <c r="H303" i="4"/>
  <c r="S303" i="4"/>
  <c r="AB303" i="4"/>
  <c r="I303" i="4"/>
  <c r="T303" i="4"/>
  <c r="AC303" i="4"/>
  <c r="J303" i="4"/>
  <c r="U303" i="4"/>
  <c r="AD303" i="4"/>
  <c r="AE303" i="4"/>
  <c r="AF303" i="4"/>
  <c r="A302" i="4"/>
  <c r="B302" i="4"/>
  <c r="C302" i="4"/>
  <c r="L302" i="4"/>
  <c r="M302" i="4"/>
  <c r="N302" i="4"/>
  <c r="W302" i="4"/>
  <c r="D302" i="4"/>
  <c r="O302" i="4"/>
  <c r="X302" i="4"/>
  <c r="E302" i="4"/>
  <c r="P302" i="4"/>
  <c r="Y302" i="4"/>
  <c r="F302" i="4"/>
  <c r="Q302" i="4"/>
  <c r="Z302" i="4"/>
  <c r="G302" i="4"/>
  <c r="R302" i="4"/>
  <c r="AA302" i="4"/>
  <c r="H302" i="4"/>
  <c r="S302" i="4"/>
  <c r="AB302" i="4"/>
  <c r="I302" i="4"/>
  <c r="T302" i="4"/>
  <c r="AC302" i="4"/>
  <c r="J302" i="4"/>
  <c r="U302" i="4"/>
  <c r="AD302" i="4"/>
  <c r="AE302" i="4"/>
  <c r="AF302" i="4"/>
  <c r="A301" i="4"/>
  <c r="B301" i="4"/>
  <c r="C301" i="4"/>
  <c r="L301" i="4"/>
  <c r="M301" i="4"/>
  <c r="N301" i="4"/>
  <c r="W301" i="4"/>
  <c r="D301" i="4"/>
  <c r="O301" i="4"/>
  <c r="X301" i="4"/>
  <c r="E301" i="4"/>
  <c r="P301" i="4"/>
  <c r="Y301" i="4"/>
  <c r="F301" i="4"/>
  <c r="Q301" i="4"/>
  <c r="Z301" i="4"/>
  <c r="G301" i="4"/>
  <c r="R301" i="4"/>
  <c r="AA301" i="4"/>
  <c r="H301" i="4"/>
  <c r="S301" i="4"/>
  <c r="AB301" i="4"/>
  <c r="I301" i="4"/>
  <c r="T301" i="4"/>
  <c r="AC301" i="4"/>
  <c r="J301" i="4"/>
  <c r="U301" i="4"/>
  <c r="AD301" i="4"/>
  <c r="AE301" i="4"/>
  <c r="AF301" i="4"/>
  <c r="A300" i="4"/>
  <c r="B300" i="4"/>
  <c r="C300" i="4"/>
  <c r="L300" i="4"/>
  <c r="M300" i="4"/>
  <c r="N300" i="4"/>
  <c r="W300" i="4"/>
  <c r="D300" i="4"/>
  <c r="O300" i="4"/>
  <c r="X300" i="4"/>
  <c r="E300" i="4"/>
  <c r="P300" i="4"/>
  <c r="Y300" i="4"/>
  <c r="F300" i="4"/>
  <c r="Q300" i="4"/>
  <c r="Z300" i="4"/>
  <c r="G300" i="4"/>
  <c r="R300" i="4"/>
  <c r="AA300" i="4"/>
  <c r="H300" i="4"/>
  <c r="S300" i="4"/>
  <c r="AB300" i="4"/>
  <c r="I300" i="4"/>
  <c r="T300" i="4"/>
  <c r="AC300" i="4"/>
  <c r="J300" i="4"/>
  <c r="U300" i="4"/>
  <c r="AD300" i="4"/>
  <c r="AE300" i="4"/>
  <c r="AF300" i="4"/>
  <c r="A299" i="4"/>
  <c r="B299" i="4"/>
  <c r="C299" i="4"/>
  <c r="L299" i="4"/>
  <c r="M299" i="4"/>
  <c r="N299" i="4"/>
  <c r="W299" i="4"/>
  <c r="D299" i="4"/>
  <c r="O299" i="4"/>
  <c r="X299" i="4"/>
  <c r="E299" i="4"/>
  <c r="P299" i="4"/>
  <c r="Y299" i="4"/>
  <c r="F299" i="4"/>
  <c r="Q299" i="4"/>
  <c r="Z299" i="4"/>
  <c r="G299" i="4"/>
  <c r="R299" i="4"/>
  <c r="AA299" i="4"/>
  <c r="H299" i="4"/>
  <c r="S299" i="4"/>
  <c r="AB299" i="4"/>
  <c r="I299" i="4"/>
  <c r="T299" i="4"/>
  <c r="AC299" i="4"/>
  <c r="J299" i="4"/>
  <c r="U299" i="4"/>
  <c r="AD299" i="4"/>
  <c r="AE299" i="4"/>
  <c r="AF299" i="4"/>
  <c r="A298" i="4"/>
  <c r="B298" i="4"/>
  <c r="C298" i="4"/>
  <c r="L298" i="4"/>
  <c r="M298" i="4"/>
  <c r="N298" i="4"/>
  <c r="W298" i="4"/>
  <c r="D298" i="4"/>
  <c r="O298" i="4"/>
  <c r="X298" i="4"/>
  <c r="E298" i="4"/>
  <c r="P298" i="4"/>
  <c r="Y298" i="4"/>
  <c r="F298" i="4"/>
  <c r="Q298" i="4"/>
  <c r="Z298" i="4"/>
  <c r="G298" i="4"/>
  <c r="R298" i="4"/>
  <c r="AA298" i="4"/>
  <c r="H298" i="4"/>
  <c r="S298" i="4"/>
  <c r="AB298" i="4"/>
  <c r="I298" i="4"/>
  <c r="T298" i="4"/>
  <c r="AC298" i="4"/>
  <c r="J298" i="4"/>
  <c r="U298" i="4"/>
  <c r="AD298" i="4"/>
  <c r="AE298" i="4"/>
  <c r="AF298" i="4"/>
  <c r="A297" i="4"/>
  <c r="B297" i="4"/>
  <c r="C297" i="4"/>
  <c r="L297" i="4"/>
  <c r="M297" i="4"/>
  <c r="N297" i="4"/>
  <c r="W297" i="4"/>
  <c r="D297" i="4"/>
  <c r="O297" i="4"/>
  <c r="X297" i="4"/>
  <c r="E297" i="4"/>
  <c r="P297" i="4"/>
  <c r="Y297" i="4"/>
  <c r="F297" i="4"/>
  <c r="Q297" i="4"/>
  <c r="Z297" i="4"/>
  <c r="G297" i="4"/>
  <c r="R297" i="4"/>
  <c r="AA297" i="4"/>
  <c r="H297" i="4"/>
  <c r="S297" i="4"/>
  <c r="AB297" i="4"/>
  <c r="I297" i="4"/>
  <c r="T297" i="4"/>
  <c r="AC297" i="4"/>
  <c r="J297" i="4"/>
  <c r="U297" i="4"/>
  <c r="AD297" i="4"/>
  <c r="AE297" i="4"/>
  <c r="AF297" i="4"/>
  <c r="A296" i="4"/>
  <c r="B296" i="4"/>
  <c r="C296" i="4"/>
  <c r="L296" i="4"/>
  <c r="M296" i="4"/>
  <c r="N296" i="4"/>
  <c r="W296" i="4"/>
  <c r="D296" i="4"/>
  <c r="O296" i="4"/>
  <c r="X296" i="4"/>
  <c r="E296" i="4"/>
  <c r="P296" i="4"/>
  <c r="Y296" i="4"/>
  <c r="F296" i="4"/>
  <c r="Q296" i="4"/>
  <c r="Z296" i="4"/>
  <c r="G296" i="4"/>
  <c r="R296" i="4"/>
  <c r="AA296" i="4"/>
  <c r="H296" i="4"/>
  <c r="S296" i="4"/>
  <c r="AB296" i="4"/>
  <c r="I296" i="4"/>
  <c r="T296" i="4"/>
  <c r="AC296" i="4"/>
  <c r="J296" i="4"/>
  <c r="U296" i="4"/>
  <c r="AD296" i="4"/>
  <c r="AE296" i="4"/>
  <c r="AF296" i="4"/>
  <c r="A295" i="4"/>
  <c r="B295" i="4"/>
  <c r="C295" i="4"/>
  <c r="L295" i="4"/>
  <c r="M295" i="4"/>
  <c r="N295" i="4"/>
  <c r="W295" i="4"/>
  <c r="D295" i="4"/>
  <c r="O295" i="4"/>
  <c r="X295" i="4"/>
  <c r="E295" i="4"/>
  <c r="P295" i="4"/>
  <c r="Y295" i="4"/>
  <c r="F295" i="4"/>
  <c r="Q295" i="4"/>
  <c r="Z295" i="4"/>
  <c r="G295" i="4"/>
  <c r="R295" i="4"/>
  <c r="AA295" i="4"/>
  <c r="H295" i="4"/>
  <c r="S295" i="4"/>
  <c r="AB295" i="4"/>
  <c r="I295" i="4"/>
  <c r="T295" i="4"/>
  <c r="AC295" i="4"/>
  <c r="J295" i="4"/>
  <c r="U295" i="4"/>
  <c r="AD295" i="4"/>
  <c r="AE295" i="4"/>
  <c r="AF295" i="4"/>
  <c r="A294" i="4"/>
  <c r="B294" i="4"/>
  <c r="C294" i="4"/>
  <c r="L294" i="4"/>
  <c r="M294" i="4"/>
  <c r="N294" i="4"/>
  <c r="W294" i="4"/>
  <c r="D294" i="4"/>
  <c r="O294" i="4"/>
  <c r="X294" i="4"/>
  <c r="E294" i="4"/>
  <c r="P294" i="4"/>
  <c r="Y294" i="4"/>
  <c r="F294" i="4"/>
  <c r="Q294" i="4"/>
  <c r="Z294" i="4"/>
  <c r="G294" i="4"/>
  <c r="R294" i="4"/>
  <c r="AA294" i="4"/>
  <c r="H294" i="4"/>
  <c r="S294" i="4"/>
  <c r="AB294" i="4"/>
  <c r="I294" i="4"/>
  <c r="T294" i="4"/>
  <c r="AC294" i="4"/>
  <c r="J294" i="4"/>
  <c r="U294" i="4"/>
  <c r="AD294" i="4"/>
  <c r="AE294" i="4"/>
  <c r="AF294" i="4"/>
  <c r="A293" i="4"/>
  <c r="B293" i="4"/>
  <c r="C293" i="4"/>
  <c r="L293" i="4"/>
  <c r="M293" i="4"/>
  <c r="N293" i="4"/>
  <c r="W293" i="4"/>
  <c r="D293" i="4"/>
  <c r="O293" i="4"/>
  <c r="X293" i="4"/>
  <c r="E293" i="4"/>
  <c r="P293" i="4"/>
  <c r="Y293" i="4"/>
  <c r="F293" i="4"/>
  <c r="Q293" i="4"/>
  <c r="Z293" i="4"/>
  <c r="G293" i="4"/>
  <c r="R293" i="4"/>
  <c r="AA293" i="4"/>
  <c r="H293" i="4"/>
  <c r="S293" i="4"/>
  <c r="AB293" i="4"/>
  <c r="I293" i="4"/>
  <c r="T293" i="4"/>
  <c r="AC293" i="4"/>
  <c r="J293" i="4"/>
  <c r="U293" i="4"/>
  <c r="AD293" i="4"/>
  <c r="AE293" i="4"/>
  <c r="AF293" i="4"/>
  <c r="A292" i="4"/>
  <c r="B292" i="4"/>
  <c r="C292" i="4"/>
  <c r="L292" i="4"/>
  <c r="M292" i="4"/>
  <c r="N292" i="4"/>
  <c r="W292" i="4"/>
  <c r="D292" i="4"/>
  <c r="O292" i="4"/>
  <c r="X292" i="4"/>
  <c r="E292" i="4"/>
  <c r="P292" i="4"/>
  <c r="Y292" i="4"/>
  <c r="F292" i="4"/>
  <c r="Q292" i="4"/>
  <c r="Z292" i="4"/>
  <c r="G292" i="4"/>
  <c r="R292" i="4"/>
  <c r="AA292" i="4"/>
  <c r="H292" i="4"/>
  <c r="S292" i="4"/>
  <c r="AB292" i="4"/>
  <c r="I292" i="4"/>
  <c r="T292" i="4"/>
  <c r="AC292" i="4"/>
  <c r="J292" i="4"/>
  <c r="U292" i="4"/>
  <c r="AD292" i="4"/>
  <c r="AE292" i="4"/>
  <c r="AF292" i="4"/>
  <c r="L287" i="4"/>
  <c r="M287" i="4"/>
  <c r="N287" i="4"/>
  <c r="W287" i="4"/>
  <c r="O287" i="4"/>
  <c r="X287" i="4"/>
  <c r="P287" i="4"/>
  <c r="Y287" i="4"/>
  <c r="Q287" i="4"/>
  <c r="Z287" i="4"/>
  <c r="R287" i="4"/>
  <c r="AA287" i="4"/>
  <c r="S287" i="4"/>
  <c r="AB287" i="4"/>
  <c r="T287" i="4"/>
  <c r="AC287" i="4"/>
  <c r="U287" i="4"/>
  <c r="AD287" i="4"/>
  <c r="AE287" i="4"/>
  <c r="AF287" i="4"/>
  <c r="A286" i="4"/>
  <c r="B286" i="4"/>
  <c r="C286" i="4"/>
  <c r="L286" i="4"/>
  <c r="M286" i="4"/>
  <c r="N286" i="4"/>
  <c r="W286" i="4"/>
  <c r="D286" i="4"/>
  <c r="O286" i="4"/>
  <c r="X286" i="4"/>
  <c r="E286" i="4"/>
  <c r="P286" i="4"/>
  <c r="Y286" i="4"/>
  <c r="F286" i="4"/>
  <c r="Q286" i="4"/>
  <c r="Z286" i="4"/>
  <c r="G286" i="4"/>
  <c r="R286" i="4"/>
  <c r="AA286" i="4"/>
  <c r="H286" i="4"/>
  <c r="S286" i="4"/>
  <c r="AB286" i="4"/>
  <c r="I286" i="4"/>
  <c r="T286" i="4"/>
  <c r="AC286" i="4"/>
  <c r="J286" i="4"/>
  <c r="U286" i="4"/>
  <c r="AD286" i="4"/>
  <c r="AE286" i="4"/>
  <c r="AF286" i="4"/>
  <c r="A285" i="4"/>
  <c r="B285" i="4"/>
  <c r="C285" i="4"/>
  <c r="L285" i="4"/>
  <c r="M285" i="4"/>
  <c r="N285" i="4"/>
  <c r="W285" i="4"/>
  <c r="D285" i="4"/>
  <c r="O285" i="4"/>
  <c r="X285" i="4"/>
  <c r="E285" i="4"/>
  <c r="P285" i="4"/>
  <c r="Y285" i="4"/>
  <c r="F285" i="4"/>
  <c r="Q285" i="4"/>
  <c r="Z285" i="4"/>
  <c r="G285" i="4"/>
  <c r="R285" i="4"/>
  <c r="AA285" i="4"/>
  <c r="H285" i="4"/>
  <c r="S285" i="4"/>
  <c r="AB285" i="4"/>
  <c r="I285" i="4"/>
  <c r="T285" i="4"/>
  <c r="AC285" i="4"/>
  <c r="J285" i="4"/>
  <c r="U285" i="4"/>
  <c r="AD285" i="4"/>
  <c r="AE285" i="4"/>
  <c r="AF285" i="4"/>
  <c r="A284" i="4"/>
  <c r="B284" i="4"/>
  <c r="C284" i="4"/>
  <c r="L284" i="4"/>
  <c r="M284" i="4"/>
  <c r="N284" i="4"/>
  <c r="W284" i="4"/>
  <c r="D284" i="4"/>
  <c r="O284" i="4"/>
  <c r="X284" i="4"/>
  <c r="E284" i="4"/>
  <c r="P284" i="4"/>
  <c r="Y284" i="4"/>
  <c r="F284" i="4"/>
  <c r="Q284" i="4"/>
  <c r="Z284" i="4"/>
  <c r="G284" i="4"/>
  <c r="R284" i="4"/>
  <c r="AA284" i="4"/>
  <c r="H284" i="4"/>
  <c r="S284" i="4"/>
  <c r="AB284" i="4"/>
  <c r="I284" i="4"/>
  <c r="T284" i="4"/>
  <c r="AC284" i="4"/>
  <c r="J284" i="4"/>
  <c r="U284" i="4"/>
  <c r="AD284" i="4"/>
  <c r="AE284" i="4"/>
  <c r="AF284" i="4"/>
  <c r="A283" i="4"/>
  <c r="B283" i="4"/>
  <c r="C283" i="4"/>
  <c r="L283" i="4"/>
  <c r="M283" i="4"/>
  <c r="N283" i="4"/>
  <c r="W283" i="4"/>
  <c r="D283" i="4"/>
  <c r="O283" i="4"/>
  <c r="X283" i="4"/>
  <c r="E283" i="4"/>
  <c r="P283" i="4"/>
  <c r="Y283" i="4"/>
  <c r="F283" i="4"/>
  <c r="Q283" i="4"/>
  <c r="Z283" i="4"/>
  <c r="G283" i="4"/>
  <c r="R283" i="4"/>
  <c r="AA283" i="4"/>
  <c r="H283" i="4"/>
  <c r="S283" i="4"/>
  <c r="AB283" i="4"/>
  <c r="I283" i="4"/>
  <c r="T283" i="4"/>
  <c r="AC283" i="4"/>
  <c r="J283" i="4"/>
  <c r="U283" i="4"/>
  <c r="AD283" i="4"/>
  <c r="AE283" i="4"/>
  <c r="AF283" i="4"/>
  <c r="A282" i="4"/>
  <c r="B282" i="4"/>
  <c r="C282" i="4"/>
  <c r="L282" i="4"/>
  <c r="M282" i="4"/>
  <c r="N282" i="4"/>
  <c r="W282" i="4"/>
  <c r="D282" i="4"/>
  <c r="O282" i="4"/>
  <c r="X282" i="4"/>
  <c r="E282" i="4"/>
  <c r="P282" i="4"/>
  <c r="Y282" i="4"/>
  <c r="F282" i="4"/>
  <c r="Q282" i="4"/>
  <c r="Z282" i="4"/>
  <c r="G282" i="4"/>
  <c r="R282" i="4"/>
  <c r="AA282" i="4"/>
  <c r="H282" i="4"/>
  <c r="S282" i="4"/>
  <c r="AB282" i="4"/>
  <c r="I282" i="4"/>
  <c r="T282" i="4"/>
  <c r="AC282" i="4"/>
  <c r="J282" i="4"/>
  <c r="U282" i="4"/>
  <c r="AD282" i="4"/>
  <c r="AE282" i="4"/>
  <c r="AF282" i="4"/>
  <c r="A281" i="4"/>
  <c r="B281" i="4"/>
  <c r="C281" i="4"/>
  <c r="L281" i="4"/>
  <c r="M281" i="4"/>
  <c r="N281" i="4"/>
  <c r="W281" i="4"/>
  <c r="D281" i="4"/>
  <c r="O281" i="4"/>
  <c r="X281" i="4"/>
  <c r="E281" i="4"/>
  <c r="P281" i="4"/>
  <c r="Y281" i="4"/>
  <c r="F281" i="4"/>
  <c r="Q281" i="4"/>
  <c r="Z281" i="4"/>
  <c r="G281" i="4"/>
  <c r="R281" i="4"/>
  <c r="AA281" i="4"/>
  <c r="H281" i="4"/>
  <c r="S281" i="4"/>
  <c r="AB281" i="4"/>
  <c r="I281" i="4"/>
  <c r="T281" i="4"/>
  <c r="AC281" i="4"/>
  <c r="J281" i="4"/>
  <c r="U281" i="4"/>
  <c r="AD281" i="4"/>
  <c r="AE281" i="4"/>
  <c r="AF281" i="4"/>
  <c r="A280" i="4"/>
  <c r="B280" i="4"/>
  <c r="C280" i="4"/>
  <c r="L280" i="4"/>
  <c r="M280" i="4"/>
  <c r="N280" i="4"/>
  <c r="W280" i="4"/>
  <c r="D280" i="4"/>
  <c r="O280" i="4"/>
  <c r="X280" i="4"/>
  <c r="E280" i="4"/>
  <c r="P280" i="4"/>
  <c r="Y280" i="4"/>
  <c r="F280" i="4"/>
  <c r="Q280" i="4"/>
  <c r="Z280" i="4"/>
  <c r="G280" i="4"/>
  <c r="R280" i="4"/>
  <c r="AA280" i="4"/>
  <c r="H280" i="4"/>
  <c r="S280" i="4"/>
  <c r="AB280" i="4"/>
  <c r="I280" i="4"/>
  <c r="T280" i="4"/>
  <c r="AC280" i="4"/>
  <c r="J280" i="4"/>
  <c r="U280" i="4"/>
  <c r="AD280" i="4"/>
  <c r="AE280" i="4"/>
  <c r="AF280" i="4"/>
  <c r="A279" i="4"/>
  <c r="B279" i="4"/>
  <c r="C279" i="4"/>
  <c r="L279" i="4"/>
  <c r="M279" i="4"/>
  <c r="N279" i="4"/>
  <c r="W279" i="4"/>
  <c r="D279" i="4"/>
  <c r="O279" i="4"/>
  <c r="X279" i="4"/>
  <c r="E279" i="4"/>
  <c r="P279" i="4"/>
  <c r="Y279" i="4"/>
  <c r="F279" i="4"/>
  <c r="Q279" i="4"/>
  <c r="Z279" i="4"/>
  <c r="G279" i="4"/>
  <c r="R279" i="4"/>
  <c r="AA279" i="4"/>
  <c r="H279" i="4"/>
  <c r="S279" i="4"/>
  <c r="AB279" i="4"/>
  <c r="I279" i="4"/>
  <c r="T279" i="4"/>
  <c r="AC279" i="4"/>
  <c r="J279" i="4"/>
  <c r="U279" i="4"/>
  <c r="AD279" i="4"/>
  <c r="AE279" i="4"/>
  <c r="AF279" i="4"/>
  <c r="A278" i="4"/>
  <c r="B278" i="4"/>
  <c r="C278" i="4"/>
  <c r="L278" i="4"/>
  <c r="M278" i="4"/>
  <c r="N278" i="4"/>
  <c r="W278" i="4"/>
  <c r="D278" i="4"/>
  <c r="O278" i="4"/>
  <c r="X278" i="4"/>
  <c r="E278" i="4"/>
  <c r="P278" i="4"/>
  <c r="Y278" i="4"/>
  <c r="F278" i="4"/>
  <c r="Q278" i="4"/>
  <c r="Z278" i="4"/>
  <c r="G278" i="4"/>
  <c r="R278" i="4"/>
  <c r="AA278" i="4"/>
  <c r="H278" i="4"/>
  <c r="S278" i="4"/>
  <c r="AB278" i="4"/>
  <c r="I278" i="4"/>
  <c r="T278" i="4"/>
  <c r="AC278" i="4"/>
  <c r="J278" i="4"/>
  <c r="U278" i="4"/>
  <c r="AD278" i="4"/>
  <c r="AE278" i="4"/>
  <c r="AF278" i="4"/>
  <c r="A277" i="4"/>
  <c r="B277" i="4"/>
  <c r="C277" i="4"/>
  <c r="L277" i="4"/>
  <c r="M277" i="4"/>
  <c r="N277" i="4"/>
  <c r="W277" i="4"/>
  <c r="D277" i="4"/>
  <c r="O277" i="4"/>
  <c r="X277" i="4"/>
  <c r="E277" i="4"/>
  <c r="P277" i="4"/>
  <c r="Y277" i="4"/>
  <c r="F277" i="4"/>
  <c r="Q277" i="4"/>
  <c r="Z277" i="4"/>
  <c r="G277" i="4"/>
  <c r="R277" i="4"/>
  <c r="AA277" i="4"/>
  <c r="H277" i="4"/>
  <c r="S277" i="4"/>
  <c r="AB277" i="4"/>
  <c r="I277" i="4"/>
  <c r="T277" i="4"/>
  <c r="AC277" i="4"/>
  <c r="J277" i="4"/>
  <c r="U277" i="4"/>
  <c r="AD277" i="4"/>
  <c r="AE277" i="4"/>
  <c r="AF277" i="4"/>
  <c r="A276" i="4"/>
  <c r="B276" i="4"/>
  <c r="C276" i="4"/>
  <c r="L276" i="4"/>
  <c r="M276" i="4"/>
  <c r="N276" i="4"/>
  <c r="W276" i="4"/>
  <c r="D276" i="4"/>
  <c r="O276" i="4"/>
  <c r="X276" i="4"/>
  <c r="E276" i="4"/>
  <c r="P276" i="4"/>
  <c r="Y276" i="4"/>
  <c r="F276" i="4"/>
  <c r="Q276" i="4"/>
  <c r="Z276" i="4"/>
  <c r="G276" i="4"/>
  <c r="R276" i="4"/>
  <c r="AA276" i="4"/>
  <c r="H276" i="4"/>
  <c r="S276" i="4"/>
  <c r="AB276" i="4"/>
  <c r="I276" i="4"/>
  <c r="T276" i="4"/>
  <c r="AC276" i="4"/>
  <c r="J276" i="4"/>
  <c r="U276" i="4"/>
  <c r="AD276" i="4"/>
  <c r="AE276" i="4"/>
  <c r="AF276" i="4"/>
  <c r="A275" i="4"/>
  <c r="B275" i="4"/>
  <c r="C275" i="4"/>
  <c r="L275" i="4"/>
  <c r="M275" i="4"/>
  <c r="N275" i="4"/>
  <c r="W275" i="4"/>
  <c r="D275" i="4"/>
  <c r="O275" i="4"/>
  <c r="X275" i="4"/>
  <c r="E275" i="4"/>
  <c r="P275" i="4"/>
  <c r="Y275" i="4"/>
  <c r="F275" i="4"/>
  <c r="Q275" i="4"/>
  <c r="Z275" i="4"/>
  <c r="G275" i="4"/>
  <c r="R275" i="4"/>
  <c r="AA275" i="4"/>
  <c r="H275" i="4"/>
  <c r="S275" i="4"/>
  <c r="AB275" i="4"/>
  <c r="I275" i="4"/>
  <c r="T275" i="4"/>
  <c r="AC275" i="4"/>
  <c r="J275" i="4"/>
  <c r="U275" i="4"/>
  <c r="AD275" i="4"/>
  <c r="AE275" i="4"/>
  <c r="AF275" i="4"/>
  <c r="A274" i="4"/>
  <c r="B274" i="4"/>
  <c r="C274" i="4"/>
  <c r="L274" i="4"/>
  <c r="M274" i="4"/>
  <c r="N274" i="4"/>
  <c r="W274" i="4"/>
  <c r="D274" i="4"/>
  <c r="O274" i="4"/>
  <c r="X274" i="4"/>
  <c r="E274" i="4"/>
  <c r="P274" i="4"/>
  <c r="Y274" i="4"/>
  <c r="F274" i="4"/>
  <c r="Q274" i="4"/>
  <c r="Z274" i="4"/>
  <c r="G274" i="4"/>
  <c r="R274" i="4"/>
  <c r="AA274" i="4"/>
  <c r="H274" i="4"/>
  <c r="S274" i="4"/>
  <c r="AB274" i="4"/>
  <c r="I274" i="4"/>
  <c r="T274" i="4"/>
  <c r="AC274" i="4"/>
  <c r="J274" i="4"/>
  <c r="U274" i="4"/>
  <c r="AD274" i="4"/>
  <c r="AE274" i="4"/>
  <c r="AF274" i="4"/>
  <c r="L269" i="4"/>
  <c r="M269" i="4"/>
  <c r="N269" i="4"/>
  <c r="W269" i="4"/>
  <c r="O269" i="4"/>
  <c r="X269" i="4"/>
  <c r="P269" i="4"/>
  <c r="Y269" i="4"/>
  <c r="Q269" i="4"/>
  <c r="Z269" i="4"/>
  <c r="R269" i="4"/>
  <c r="AA269" i="4"/>
  <c r="S269" i="4"/>
  <c r="AB269" i="4"/>
  <c r="T269" i="4"/>
  <c r="AC269" i="4"/>
  <c r="U269" i="4"/>
  <c r="AD269" i="4"/>
  <c r="AE269" i="4"/>
  <c r="AF269" i="4"/>
  <c r="A268" i="4"/>
  <c r="B268" i="4"/>
  <c r="C268" i="4"/>
  <c r="L268" i="4"/>
  <c r="M268" i="4"/>
  <c r="N268" i="4"/>
  <c r="W268" i="4"/>
  <c r="D268" i="4"/>
  <c r="O268" i="4"/>
  <c r="X268" i="4"/>
  <c r="E268" i="4"/>
  <c r="P268" i="4"/>
  <c r="Y268" i="4"/>
  <c r="F268" i="4"/>
  <c r="Q268" i="4"/>
  <c r="Z268" i="4"/>
  <c r="G268" i="4"/>
  <c r="R268" i="4"/>
  <c r="AA268" i="4"/>
  <c r="H268" i="4"/>
  <c r="S268" i="4"/>
  <c r="AB268" i="4"/>
  <c r="I268" i="4"/>
  <c r="T268" i="4"/>
  <c r="AC268" i="4"/>
  <c r="J268" i="4"/>
  <c r="U268" i="4"/>
  <c r="AD268" i="4"/>
  <c r="AE268" i="4"/>
  <c r="AF268" i="4"/>
  <c r="A267" i="4"/>
  <c r="B267" i="4"/>
  <c r="C267" i="4"/>
  <c r="L267" i="4"/>
  <c r="M267" i="4"/>
  <c r="N267" i="4"/>
  <c r="W267" i="4"/>
  <c r="D267" i="4"/>
  <c r="O267" i="4"/>
  <c r="X267" i="4"/>
  <c r="E267" i="4"/>
  <c r="P267" i="4"/>
  <c r="Y267" i="4"/>
  <c r="F267" i="4"/>
  <c r="Q267" i="4"/>
  <c r="Z267" i="4"/>
  <c r="G267" i="4"/>
  <c r="R267" i="4"/>
  <c r="AA267" i="4"/>
  <c r="H267" i="4"/>
  <c r="S267" i="4"/>
  <c r="AB267" i="4"/>
  <c r="I267" i="4"/>
  <c r="T267" i="4"/>
  <c r="AC267" i="4"/>
  <c r="J267" i="4"/>
  <c r="U267" i="4"/>
  <c r="AD267" i="4"/>
  <c r="AE267" i="4"/>
  <c r="AF267" i="4"/>
  <c r="A266" i="4"/>
  <c r="B266" i="4"/>
  <c r="C266" i="4"/>
  <c r="L266" i="4"/>
  <c r="M266" i="4"/>
  <c r="N266" i="4"/>
  <c r="W266" i="4"/>
  <c r="D266" i="4"/>
  <c r="O266" i="4"/>
  <c r="X266" i="4"/>
  <c r="E266" i="4"/>
  <c r="P266" i="4"/>
  <c r="Y266" i="4"/>
  <c r="F266" i="4"/>
  <c r="Q266" i="4"/>
  <c r="Z266" i="4"/>
  <c r="G266" i="4"/>
  <c r="R266" i="4"/>
  <c r="AA266" i="4"/>
  <c r="H266" i="4"/>
  <c r="S266" i="4"/>
  <c r="AB266" i="4"/>
  <c r="I266" i="4"/>
  <c r="T266" i="4"/>
  <c r="AC266" i="4"/>
  <c r="J266" i="4"/>
  <c r="U266" i="4"/>
  <c r="AD266" i="4"/>
  <c r="AE266" i="4"/>
  <c r="AF266" i="4"/>
  <c r="A265" i="4"/>
  <c r="B265" i="4"/>
  <c r="C265" i="4"/>
  <c r="L265" i="4"/>
  <c r="M265" i="4"/>
  <c r="N265" i="4"/>
  <c r="W265" i="4"/>
  <c r="D265" i="4"/>
  <c r="O265" i="4"/>
  <c r="X265" i="4"/>
  <c r="E265" i="4"/>
  <c r="P265" i="4"/>
  <c r="Y265" i="4"/>
  <c r="F265" i="4"/>
  <c r="Q265" i="4"/>
  <c r="Z265" i="4"/>
  <c r="G265" i="4"/>
  <c r="R265" i="4"/>
  <c r="AA265" i="4"/>
  <c r="H265" i="4"/>
  <c r="S265" i="4"/>
  <c r="AB265" i="4"/>
  <c r="I265" i="4"/>
  <c r="T265" i="4"/>
  <c r="AC265" i="4"/>
  <c r="J265" i="4"/>
  <c r="U265" i="4"/>
  <c r="AD265" i="4"/>
  <c r="AE265" i="4"/>
  <c r="AF265" i="4"/>
  <c r="A264" i="4"/>
  <c r="B264" i="4"/>
  <c r="C264" i="4"/>
  <c r="L264" i="4"/>
  <c r="M264" i="4"/>
  <c r="N264" i="4"/>
  <c r="W264" i="4"/>
  <c r="D264" i="4"/>
  <c r="O264" i="4"/>
  <c r="X264" i="4"/>
  <c r="E264" i="4"/>
  <c r="P264" i="4"/>
  <c r="Y264" i="4"/>
  <c r="F264" i="4"/>
  <c r="Q264" i="4"/>
  <c r="Z264" i="4"/>
  <c r="G264" i="4"/>
  <c r="R264" i="4"/>
  <c r="AA264" i="4"/>
  <c r="H264" i="4"/>
  <c r="S264" i="4"/>
  <c r="AB264" i="4"/>
  <c r="I264" i="4"/>
  <c r="T264" i="4"/>
  <c r="AC264" i="4"/>
  <c r="J264" i="4"/>
  <c r="U264" i="4"/>
  <c r="AD264" i="4"/>
  <c r="AE264" i="4"/>
  <c r="AF264" i="4"/>
  <c r="A263" i="4"/>
  <c r="B263" i="4"/>
  <c r="C263" i="4"/>
  <c r="L263" i="4"/>
  <c r="M263" i="4"/>
  <c r="N263" i="4"/>
  <c r="W263" i="4"/>
  <c r="D263" i="4"/>
  <c r="O263" i="4"/>
  <c r="X263" i="4"/>
  <c r="E263" i="4"/>
  <c r="P263" i="4"/>
  <c r="Y263" i="4"/>
  <c r="F263" i="4"/>
  <c r="Q263" i="4"/>
  <c r="Z263" i="4"/>
  <c r="G263" i="4"/>
  <c r="R263" i="4"/>
  <c r="AA263" i="4"/>
  <c r="H263" i="4"/>
  <c r="S263" i="4"/>
  <c r="AB263" i="4"/>
  <c r="I263" i="4"/>
  <c r="T263" i="4"/>
  <c r="AC263" i="4"/>
  <c r="J263" i="4"/>
  <c r="U263" i="4"/>
  <c r="AD263" i="4"/>
  <c r="AE263" i="4"/>
  <c r="AF263" i="4"/>
  <c r="A262" i="4"/>
  <c r="B262" i="4"/>
  <c r="C262" i="4"/>
  <c r="L262" i="4"/>
  <c r="M262" i="4"/>
  <c r="N262" i="4"/>
  <c r="W262" i="4"/>
  <c r="D262" i="4"/>
  <c r="O262" i="4"/>
  <c r="X262" i="4"/>
  <c r="E262" i="4"/>
  <c r="P262" i="4"/>
  <c r="Y262" i="4"/>
  <c r="F262" i="4"/>
  <c r="Q262" i="4"/>
  <c r="Z262" i="4"/>
  <c r="G262" i="4"/>
  <c r="R262" i="4"/>
  <c r="AA262" i="4"/>
  <c r="H262" i="4"/>
  <c r="S262" i="4"/>
  <c r="AB262" i="4"/>
  <c r="I262" i="4"/>
  <c r="T262" i="4"/>
  <c r="AC262" i="4"/>
  <c r="J262" i="4"/>
  <c r="U262" i="4"/>
  <c r="AD262" i="4"/>
  <c r="AE262" i="4"/>
  <c r="AF262" i="4"/>
  <c r="A261" i="4"/>
  <c r="B261" i="4"/>
  <c r="C261" i="4"/>
  <c r="L261" i="4"/>
  <c r="M261" i="4"/>
  <c r="N261" i="4"/>
  <c r="W261" i="4"/>
  <c r="D261" i="4"/>
  <c r="O261" i="4"/>
  <c r="X261" i="4"/>
  <c r="E261" i="4"/>
  <c r="P261" i="4"/>
  <c r="Y261" i="4"/>
  <c r="F261" i="4"/>
  <c r="Q261" i="4"/>
  <c r="Z261" i="4"/>
  <c r="G261" i="4"/>
  <c r="R261" i="4"/>
  <c r="AA261" i="4"/>
  <c r="H261" i="4"/>
  <c r="S261" i="4"/>
  <c r="AB261" i="4"/>
  <c r="I261" i="4"/>
  <c r="T261" i="4"/>
  <c r="AC261" i="4"/>
  <c r="J261" i="4"/>
  <c r="U261" i="4"/>
  <c r="AD261" i="4"/>
  <c r="AE261" i="4"/>
  <c r="AF261" i="4"/>
  <c r="A260" i="4"/>
  <c r="B260" i="4"/>
  <c r="C260" i="4"/>
  <c r="L260" i="4"/>
  <c r="M260" i="4"/>
  <c r="N260" i="4"/>
  <c r="W260" i="4"/>
  <c r="D260" i="4"/>
  <c r="O260" i="4"/>
  <c r="X260" i="4"/>
  <c r="E260" i="4"/>
  <c r="P260" i="4"/>
  <c r="Y260" i="4"/>
  <c r="F260" i="4"/>
  <c r="Q260" i="4"/>
  <c r="Z260" i="4"/>
  <c r="G260" i="4"/>
  <c r="R260" i="4"/>
  <c r="AA260" i="4"/>
  <c r="H260" i="4"/>
  <c r="S260" i="4"/>
  <c r="AB260" i="4"/>
  <c r="I260" i="4"/>
  <c r="T260" i="4"/>
  <c r="AC260" i="4"/>
  <c r="J260" i="4"/>
  <c r="U260" i="4"/>
  <c r="AD260" i="4"/>
  <c r="AE260" i="4"/>
  <c r="AF260" i="4"/>
  <c r="A259" i="4"/>
  <c r="B259" i="4"/>
  <c r="C259" i="4"/>
  <c r="L259" i="4"/>
  <c r="M259" i="4"/>
  <c r="N259" i="4"/>
  <c r="W259" i="4"/>
  <c r="D259" i="4"/>
  <c r="O259" i="4"/>
  <c r="X259" i="4"/>
  <c r="E259" i="4"/>
  <c r="P259" i="4"/>
  <c r="Y259" i="4"/>
  <c r="F259" i="4"/>
  <c r="Q259" i="4"/>
  <c r="Z259" i="4"/>
  <c r="G259" i="4"/>
  <c r="R259" i="4"/>
  <c r="AA259" i="4"/>
  <c r="H259" i="4"/>
  <c r="S259" i="4"/>
  <c r="AB259" i="4"/>
  <c r="I259" i="4"/>
  <c r="T259" i="4"/>
  <c r="AC259" i="4"/>
  <c r="J259" i="4"/>
  <c r="U259" i="4"/>
  <c r="AD259" i="4"/>
  <c r="AE259" i="4"/>
  <c r="AF259" i="4"/>
  <c r="A258" i="4"/>
  <c r="B258" i="4"/>
  <c r="C258" i="4"/>
  <c r="L258" i="4"/>
  <c r="M258" i="4"/>
  <c r="N258" i="4"/>
  <c r="W258" i="4"/>
  <c r="D258" i="4"/>
  <c r="O258" i="4"/>
  <c r="X258" i="4"/>
  <c r="E258" i="4"/>
  <c r="P258" i="4"/>
  <c r="Y258" i="4"/>
  <c r="F258" i="4"/>
  <c r="Q258" i="4"/>
  <c r="Z258" i="4"/>
  <c r="G258" i="4"/>
  <c r="R258" i="4"/>
  <c r="AA258" i="4"/>
  <c r="H258" i="4"/>
  <c r="S258" i="4"/>
  <c r="AB258" i="4"/>
  <c r="I258" i="4"/>
  <c r="T258" i="4"/>
  <c r="AC258" i="4"/>
  <c r="J258" i="4"/>
  <c r="U258" i="4"/>
  <c r="AD258" i="4"/>
  <c r="AE258" i="4"/>
  <c r="AF258" i="4"/>
  <c r="A257" i="4"/>
  <c r="B257" i="4"/>
  <c r="C257" i="4"/>
  <c r="L257" i="4"/>
  <c r="M257" i="4"/>
  <c r="N257" i="4"/>
  <c r="W257" i="4"/>
  <c r="D257" i="4"/>
  <c r="O257" i="4"/>
  <c r="X257" i="4"/>
  <c r="E257" i="4"/>
  <c r="P257" i="4"/>
  <c r="Y257" i="4"/>
  <c r="F257" i="4"/>
  <c r="Q257" i="4"/>
  <c r="Z257" i="4"/>
  <c r="G257" i="4"/>
  <c r="R257" i="4"/>
  <c r="AA257" i="4"/>
  <c r="H257" i="4"/>
  <c r="S257" i="4"/>
  <c r="AB257" i="4"/>
  <c r="I257" i="4"/>
  <c r="T257" i="4"/>
  <c r="AC257" i="4"/>
  <c r="J257" i="4"/>
  <c r="U257" i="4"/>
  <c r="AD257" i="4"/>
  <c r="AE257" i="4"/>
  <c r="AF257" i="4"/>
  <c r="A256" i="4"/>
  <c r="B256" i="4"/>
  <c r="C256" i="4"/>
  <c r="L256" i="4"/>
  <c r="M256" i="4"/>
  <c r="N256" i="4"/>
  <c r="W256" i="4"/>
  <c r="D256" i="4"/>
  <c r="O256" i="4"/>
  <c r="X256" i="4"/>
  <c r="E256" i="4"/>
  <c r="P256" i="4"/>
  <c r="Y256" i="4"/>
  <c r="F256" i="4"/>
  <c r="Q256" i="4"/>
  <c r="Z256" i="4"/>
  <c r="G256" i="4"/>
  <c r="R256" i="4"/>
  <c r="AA256" i="4"/>
  <c r="H256" i="4"/>
  <c r="S256" i="4"/>
  <c r="AB256" i="4"/>
  <c r="I256" i="4"/>
  <c r="T256" i="4"/>
  <c r="AC256" i="4"/>
  <c r="J256" i="4"/>
  <c r="U256" i="4"/>
  <c r="AD256" i="4"/>
  <c r="AE256" i="4"/>
  <c r="AF256" i="4"/>
  <c r="L251" i="4"/>
  <c r="M251" i="4"/>
  <c r="N251" i="4"/>
  <c r="W251" i="4"/>
  <c r="O251" i="4"/>
  <c r="X251" i="4"/>
  <c r="P251" i="4"/>
  <c r="Y251" i="4"/>
  <c r="Q251" i="4"/>
  <c r="Z251" i="4"/>
  <c r="R251" i="4"/>
  <c r="AA251" i="4"/>
  <c r="S251" i="4"/>
  <c r="AB251" i="4"/>
  <c r="T251" i="4"/>
  <c r="AC251" i="4"/>
  <c r="U251" i="4"/>
  <c r="AD251" i="4"/>
  <c r="AE251" i="4"/>
  <c r="AF251" i="4"/>
  <c r="A250" i="4"/>
  <c r="B250" i="4"/>
  <c r="C250" i="4"/>
  <c r="L250" i="4"/>
  <c r="M250" i="4"/>
  <c r="N250" i="4"/>
  <c r="W250" i="4"/>
  <c r="D250" i="4"/>
  <c r="O250" i="4"/>
  <c r="X250" i="4"/>
  <c r="E250" i="4"/>
  <c r="P250" i="4"/>
  <c r="Y250" i="4"/>
  <c r="F250" i="4"/>
  <c r="Q250" i="4"/>
  <c r="Z250" i="4"/>
  <c r="G250" i="4"/>
  <c r="R250" i="4"/>
  <c r="AA250" i="4"/>
  <c r="H250" i="4"/>
  <c r="S250" i="4"/>
  <c r="AB250" i="4"/>
  <c r="I250" i="4"/>
  <c r="T250" i="4"/>
  <c r="AC250" i="4"/>
  <c r="J250" i="4"/>
  <c r="U250" i="4"/>
  <c r="AD250" i="4"/>
  <c r="AE250" i="4"/>
  <c r="AF250" i="4"/>
  <c r="A249" i="4"/>
  <c r="B249" i="4"/>
  <c r="C249" i="4"/>
  <c r="L249" i="4"/>
  <c r="M249" i="4"/>
  <c r="N249" i="4"/>
  <c r="W249" i="4"/>
  <c r="D249" i="4"/>
  <c r="O249" i="4"/>
  <c r="X249" i="4"/>
  <c r="E249" i="4"/>
  <c r="P249" i="4"/>
  <c r="Y249" i="4"/>
  <c r="F249" i="4"/>
  <c r="Q249" i="4"/>
  <c r="Z249" i="4"/>
  <c r="G249" i="4"/>
  <c r="R249" i="4"/>
  <c r="AA249" i="4"/>
  <c r="H249" i="4"/>
  <c r="S249" i="4"/>
  <c r="AB249" i="4"/>
  <c r="I249" i="4"/>
  <c r="T249" i="4"/>
  <c r="AC249" i="4"/>
  <c r="J249" i="4"/>
  <c r="U249" i="4"/>
  <c r="AD249" i="4"/>
  <c r="AE249" i="4"/>
  <c r="AF249" i="4"/>
  <c r="A248" i="4"/>
  <c r="B248" i="4"/>
  <c r="C248" i="4"/>
  <c r="L248" i="4"/>
  <c r="M248" i="4"/>
  <c r="N248" i="4"/>
  <c r="W248" i="4"/>
  <c r="D248" i="4"/>
  <c r="O248" i="4"/>
  <c r="X248" i="4"/>
  <c r="E248" i="4"/>
  <c r="P248" i="4"/>
  <c r="Y248" i="4"/>
  <c r="F248" i="4"/>
  <c r="Q248" i="4"/>
  <c r="Z248" i="4"/>
  <c r="G248" i="4"/>
  <c r="R248" i="4"/>
  <c r="AA248" i="4"/>
  <c r="H248" i="4"/>
  <c r="S248" i="4"/>
  <c r="AB248" i="4"/>
  <c r="I248" i="4"/>
  <c r="T248" i="4"/>
  <c r="AC248" i="4"/>
  <c r="J248" i="4"/>
  <c r="U248" i="4"/>
  <c r="AD248" i="4"/>
  <c r="AE248" i="4"/>
  <c r="AF248" i="4"/>
  <c r="A247" i="4"/>
  <c r="B247" i="4"/>
  <c r="C247" i="4"/>
  <c r="L247" i="4"/>
  <c r="M247" i="4"/>
  <c r="N247" i="4"/>
  <c r="W247" i="4"/>
  <c r="D247" i="4"/>
  <c r="O247" i="4"/>
  <c r="X247" i="4"/>
  <c r="E247" i="4"/>
  <c r="P247" i="4"/>
  <c r="Y247" i="4"/>
  <c r="F247" i="4"/>
  <c r="Q247" i="4"/>
  <c r="Z247" i="4"/>
  <c r="G247" i="4"/>
  <c r="R247" i="4"/>
  <c r="AA247" i="4"/>
  <c r="H247" i="4"/>
  <c r="S247" i="4"/>
  <c r="AB247" i="4"/>
  <c r="I247" i="4"/>
  <c r="T247" i="4"/>
  <c r="AC247" i="4"/>
  <c r="J247" i="4"/>
  <c r="U247" i="4"/>
  <c r="AD247" i="4"/>
  <c r="AE247" i="4"/>
  <c r="AF247" i="4"/>
  <c r="A246" i="4"/>
  <c r="B246" i="4"/>
  <c r="C246" i="4"/>
  <c r="L246" i="4"/>
  <c r="M246" i="4"/>
  <c r="N246" i="4"/>
  <c r="W246" i="4"/>
  <c r="D246" i="4"/>
  <c r="O246" i="4"/>
  <c r="X246" i="4"/>
  <c r="E246" i="4"/>
  <c r="P246" i="4"/>
  <c r="Y246" i="4"/>
  <c r="F246" i="4"/>
  <c r="Q246" i="4"/>
  <c r="Z246" i="4"/>
  <c r="G246" i="4"/>
  <c r="R246" i="4"/>
  <c r="AA246" i="4"/>
  <c r="H246" i="4"/>
  <c r="S246" i="4"/>
  <c r="AB246" i="4"/>
  <c r="I246" i="4"/>
  <c r="T246" i="4"/>
  <c r="AC246" i="4"/>
  <c r="J246" i="4"/>
  <c r="U246" i="4"/>
  <c r="AD246" i="4"/>
  <c r="AE246" i="4"/>
  <c r="AF246" i="4"/>
  <c r="A245" i="4"/>
  <c r="B245" i="4"/>
  <c r="C245" i="4"/>
  <c r="L245" i="4"/>
  <c r="M245" i="4"/>
  <c r="N245" i="4"/>
  <c r="W245" i="4"/>
  <c r="D245" i="4"/>
  <c r="O245" i="4"/>
  <c r="X245" i="4"/>
  <c r="E245" i="4"/>
  <c r="P245" i="4"/>
  <c r="Y245" i="4"/>
  <c r="F245" i="4"/>
  <c r="Q245" i="4"/>
  <c r="Z245" i="4"/>
  <c r="G245" i="4"/>
  <c r="R245" i="4"/>
  <c r="AA245" i="4"/>
  <c r="H245" i="4"/>
  <c r="S245" i="4"/>
  <c r="AB245" i="4"/>
  <c r="I245" i="4"/>
  <c r="T245" i="4"/>
  <c r="AC245" i="4"/>
  <c r="J245" i="4"/>
  <c r="U245" i="4"/>
  <c r="AD245" i="4"/>
  <c r="AE245" i="4"/>
  <c r="AF245" i="4"/>
  <c r="A244" i="4"/>
  <c r="B244" i="4"/>
  <c r="C244" i="4"/>
  <c r="L244" i="4"/>
  <c r="M244" i="4"/>
  <c r="N244" i="4"/>
  <c r="W244" i="4"/>
  <c r="D244" i="4"/>
  <c r="O244" i="4"/>
  <c r="X244" i="4"/>
  <c r="E244" i="4"/>
  <c r="P244" i="4"/>
  <c r="Y244" i="4"/>
  <c r="F244" i="4"/>
  <c r="Q244" i="4"/>
  <c r="Z244" i="4"/>
  <c r="G244" i="4"/>
  <c r="R244" i="4"/>
  <c r="AA244" i="4"/>
  <c r="H244" i="4"/>
  <c r="S244" i="4"/>
  <c r="AB244" i="4"/>
  <c r="I244" i="4"/>
  <c r="T244" i="4"/>
  <c r="AC244" i="4"/>
  <c r="J244" i="4"/>
  <c r="U244" i="4"/>
  <c r="AD244" i="4"/>
  <c r="AE244" i="4"/>
  <c r="AF244" i="4"/>
  <c r="A243" i="4"/>
  <c r="B243" i="4"/>
  <c r="C243" i="4"/>
  <c r="L243" i="4"/>
  <c r="M243" i="4"/>
  <c r="N243" i="4"/>
  <c r="W243" i="4"/>
  <c r="D243" i="4"/>
  <c r="O243" i="4"/>
  <c r="X243" i="4"/>
  <c r="E243" i="4"/>
  <c r="P243" i="4"/>
  <c r="Y243" i="4"/>
  <c r="F243" i="4"/>
  <c r="Q243" i="4"/>
  <c r="Z243" i="4"/>
  <c r="G243" i="4"/>
  <c r="R243" i="4"/>
  <c r="AA243" i="4"/>
  <c r="H243" i="4"/>
  <c r="S243" i="4"/>
  <c r="AB243" i="4"/>
  <c r="I243" i="4"/>
  <c r="T243" i="4"/>
  <c r="AC243" i="4"/>
  <c r="J243" i="4"/>
  <c r="U243" i="4"/>
  <c r="AD243" i="4"/>
  <c r="AE243" i="4"/>
  <c r="AF243" i="4"/>
  <c r="A242" i="4"/>
  <c r="B242" i="4"/>
  <c r="C242" i="4"/>
  <c r="L242" i="4"/>
  <c r="M242" i="4"/>
  <c r="N242" i="4"/>
  <c r="W242" i="4"/>
  <c r="D242" i="4"/>
  <c r="O242" i="4"/>
  <c r="X242" i="4"/>
  <c r="E242" i="4"/>
  <c r="P242" i="4"/>
  <c r="Y242" i="4"/>
  <c r="F242" i="4"/>
  <c r="Q242" i="4"/>
  <c r="Z242" i="4"/>
  <c r="G242" i="4"/>
  <c r="R242" i="4"/>
  <c r="AA242" i="4"/>
  <c r="H242" i="4"/>
  <c r="S242" i="4"/>
  <c r="AB242" i="4"/>
  <c r="I242" i="4"/>
  <c r="T242" i="4"/>
  <c r="AC242" i="4"/>
  <c r="J242" i="4"/>
  <c r="U242" i="4"/>
  <c r="AD242" i="4"/>
  <c r="AE242" i="4"/>
  <c r="AF242" i="4"/>
  <c r="A241" i="4"/>
  <c r="B241" i="4"/>
  <c r="C241" i="4"/>
  <c r="L241" i="4"/>
  <c r="M241" i="4"/>
  <c r="N241" i="4"/>
  <c r="W241" i="4"/>
  <c r="D241" i="4"/>
  <c r="O241" i="4"/>
  <c r="X241" i="4"/>
  <c r="E241" i="4"/>
  <c r="P241" i="4"/>
  <c r="Y241" i="4"/>
  <c r="F241" i="4"/>
  <c r="Q241" i="4"/>
  <c r="Z241" i="4"/>
  <c r="G241" i="4"/>
  <c r="R241" i="4"/>
  <c r="AA241" i="4"/>
  <c r="H241" i="4"/>
  <c r="S241" i="4"/>
  <c r="AB241" i="4"/>
  <c r="I241" i="4"/>
  <c r="T241" i="4"/>
  <c r="AC241" i="4"/>
  <c r="J241" i="4"/>
  <c r="U241" i="4"/>
  <c r="AD241" i="4"/>
  <c r="AE241" i="4"/>
  <c r="AF241" i="4"/>
  <c r="A240" i="4"/>
  <c r="B240" i="4"/>
  <c r="C240" i="4"/>
  <c r="L240" i="4"/>
  <c r="M240" i="4"/>
  <c r="N240" i="4"/>
  <c r="W240" i="4"/>
  <c r="D240" i="4"/>
  <c r="O240" i="4"/>
  <c r="X240" i="4"/>
  <c r="E240" i="4"/>
  <c r="P240" i="4"/>
  <c r="Y240" i="4"/>
  <c r="F240" i="4"/>
  <c r="Q240" i="4"/>
  <c r="Z240" i="4"/>
  <c r="G240" i="4"/>
  <c r="R240" i="4"/>
  <c r="AA240" i="4"/>
  <c r="H240" i="4"/>
  <c r="S240" i="4"/>
  <c r="AB240" i="4"/>
  <c r="I240" i="4"/>
  <c r="T240" i="4"/>
  <c r="AC240" i="4"/>
  <c r="J240" i="4"/>
  <c r="U240" i="4"/>
  <c r="AD240" i="4"/>
  <c r="AE240" i="4"/>
  <c r="AF240" i="4"/>
  <c r="A239" i="4"/>
  <c r="B239" i="4"/>
  <c r="C239" i="4"/>
  <c r="L239" i="4"/>
  <c r="M239" i="4"/>
  <c r="N239" i="4"/>
  <c r="W239" i="4"/>
  <c r="D239" i="4"/>
  <c r="O239" i="4"/>
  <c r="X239" i="4"/>
  <c r="E239" i="4"/>
  <c r="P239" i="4"/>
  <c r="Y239" i="4"/>
  <c r="F239" i="4"/>
  <c r="Q239" i="4"/>
  <c r="Z239" i="4"/>
  <c r="G239" i="4"/>
  <c r="R239" i="4"/>
  <c r="AA239" i="4"/>
  <c r="H239" i="4"/>
  <c r="S239" i="4"/>
  <c r="AB239" i="4"/>
  <c r="I239" i="4"/>
  <c r="T239" i="4"/>
  <c r="AC239" i="4"/>
  <c r="J239" i="4"/>
  <c r="U239" i="4"/>
  <c r="AD239" i="4"/>
  <c r="AE239" i="4"/>
  <c r="AF239" i="4"/>
  <c r="A238" i="4"/>
  <c r="B238" i="4"/>
  <c r="C238" i="4"/>
  <c r="L238" i="4"/>
  <c r="M238" i="4"/>
  <c r="N238" i="4"/>
  <c r="W238" i="4"/>
  <c r="D238" i="4"/>
  <c r="O238" i="4"/>
  <c r="X238" i="4"/>
  <c r="E238" i="4"/>
  <c r="P238" i="4"/>
  <c r="Y238" i="4"/>
  <c r="F238" i="4"/>
  <c r="Q238" i="4"/>
  <c r="Z238" i="4"/>
  <c r="G238" i="4"/>
  <c r="R238" i="4"/>
  <c r="AA238" i="4"/>
  <c r="H238" i="4"/>
  <c r="S238" i="4"/>
  <c r="AB238" i="4"/>
  <c r="I238" i="4"/>
  <c r="T238" i="4"/>
  <c r="AC238" i="4"/>
  <c r="J238" i="4"/>
  <c r="U238" i="4"/>
  <c r="AD238" i="4"/>
  <c r="AE238" i="4"/>
  <c r="AF238" i="4"/>
  <c r="CH19" i="1"/>
  <c r="CH18" i="1"/>
  <c r="CH17" i="1"/>
  <c r="CH16" i="1"/>
  <c r="CH15" i="1"/>
  <c r="CH14" i="1"/>
  <c r="CH13" i="1"/>
  <c r="CH12" i="1"/>
  <c r="CH11" i="1"/>
  <c r="CH10" i="1"/>
  <c r="CH9" i="1"/>
  <c r="CH8" i="1"/>
  <c r="A184" i="4"/>
  <c r="B184" i="4"/>
  <c r="C184" i="4"/>
  <c r="CE6" i="1"/>
  <c r="CF6" i="1"/>
  <c r="L184" i="4"/>
  <c r="M184" i="4"/>
  <c r="N184" i="4"/>
  <c r="W184" i="4"/>
  <c r="D184" i="4"/>
  <c r="O184" i="4"/>
  <c r="X184" i="4"/>
  <c r="E184" i="4"/>
  <c r="P184" i="4"/>
  <c r="Y184" i="4"/>
  <c r="F184" i="4"/>
  <c r="Q184" i="4"/>
  <c r="Z184" i="4"/>
  <c r="G184" i="4"/>
  <c r="R184" i="4"/>
  <c r="AA184" i="4"/>
  <c r="H184" i="4"/>
  <c r="S184" i="4"/>
  <c r="AB184" i="4"/>
  <c r="I184" i="4"/>
  <c r="T184" i="4"/>
  <c r="AC184" i="4"/>
  <c r="J184" i="4"/>
  <c r="U184" i="4"/>
  <c r="AD184" i="4"/>
  <c r="AE184" i="4"/>
  <c r="AF184" i="4"/>
  <c r="CG6" i="1"/>
  <c r="CH6" i="1"/>
  <c r="CD19" i="1"/>
  <c r="CD18" i="1"/>
  <c r="CD17" i="1"/>
  <c r="CD16" i="1"/>
  <c r="CD15" i="1"/>
  <c r="CD14" i="1"/>
  <c r="CD13" i="1"/>
  <c r="CD12" i="1"/>
  <c r="CD11" i="1"/>
  <c r="CD10" i="1"/>
  <c r="CD9" i="1"/>
  <c r="CD8" i="1"/>
  <c r="A166" i="4"/>
  <c r="B166" i="4"/>
  <c r="C166" i="4"/>
  <c r="CA6" i="1"/>
  <c r="CB6" i="1"/>
  <c r="L166" i="4"/>
  <c r="M166" i="4"/>
  <c r="N166" i="4"/>
  <c r="W166" i="4"/>
  <c r="D166" i="4"/>
  <c r="O166" i="4"/>
  <c r="X166" i="4"/>
  <c r="E166" i="4"/>
  <c r="P166" i="4"/>
  <c r="Y166" i="4"/>
  <c r="F166" i="4"/>
  <c r="Q166" i="4"/>
  <c r="Z166" i="4"/>
  <c r="G166" i="4"/>
  <c r="R166" i="4"/>
  <c r="AA166" i="4"/>
  <c r="H166" i="4"/>
  <c r="S166" i="4"/>
  <c r="AB166" i="4"/>
  <c r="I166" i="4"/>
  <c r="T166" i="4"/>
  <c r="AC166" i="4"/>
  <c r="J166" i="4"/>
  <c r="U166" i="4"/>
  <c r="AD166" i="4"/>
  <c r="AE166" i="4"/>
  <c r="AF166" i="4"/>
  <c r="CC6" i="1"/>
  <c r="CD6" i="1"/>
  <c r="BZ19" i="1"/>
  <c r="BZ18" i="1"/>
  <c r="BZ17" i="1"/>
  <c r="BZ16" i="1"/>
  <c r="BZ15" i="1"/>
  <c r="BZ14" i="1"/>
  <c r="BZ13" i="1"/>
  <c r="BZ12" i="1"/>
  <c r="BZ11" i="1"/>
  <c r="BZ10" i="1"/>
  <c r="BZ9" i="1"/>
  <c r="BZ8" i="1"/>
  <c r="A148" i="4"/>
  <c r="B148" i="4"/>
  <c r="C148" i="4"/>
  <c r="BW6" i="1"/>
  <c r="BX6" i="1"/>
  <c r="L148" i="4"/>
  <c r="M148" i="4"/>
  <c r="N148" i="4"/>
  <c r="W148" i="4"/>
  <c r="D148" i="4"/>
  <c r="O148" i="4"/>
  <c r="X148" i="4"/>
  <c r="E148" i="4"/>
  <c r="P148" i="4"/>
  <c r="Y148" i="4"/>
  <c r="F148" i="4"/>
  <c r="Q148" i="4"/>
  <c r="Z148" i="4"/>
  <c r="G148" i="4"/>
  <c r="R148" i="4"/>
  <c r="AA148" i="4"/>
  <c r="H148" i="4"/>
  <c r="S148" i="4"/>
  <c r="AB148" i="4"/>
  <c r="I148" i="4"/>
  <c r="T148" i="4"/>
  <c r="AC148" i="4"/>
  <c r="J148" i="4"/>
  <c r="U148" i="4"/>
  <c r="AD148" i="4"/>
  <c r="AE148" i="4"/>
  <c r="AF148" i="4"/>
  <c r="BY6" i="1"/>
  <c r="BZ6" i="1"/>
  <c r="BV19" i="1"/>
  <c r="BV18" i="1"/>
  <c r="BV17" i="1"/>
  <c r="BV16" i="1"/>
  <c r="BV15" i="1"/>
  <c r="BV14" i="1"/>
  <c r="BV13" i="1"/>
  <c r="BV12" i="1"/>
  <c r="BV11" i="1"/>
  <c r="BV10" i="1"/>
  <c r="BV9" i="1"/>
  <c r="BV8" i="1"/>
  <c r="A130" i="4"/>
  <c r="B130" i="4"/>
  <c r="C130" i="4"/>
  <c r="BS6" i="1"/>
  <c r="BT6" i="1"/>
  <c r="L130" i="4"/>
  <c r="M130" i="4"/>
  <c r="N130" i="4"/>
  <c r="W130" i="4"/>
  <c r="D130" i="4"/>
  <c r="O130" i="4"/>
  <c r="X130" i="4"/>
  <c r="E130" i="4"/>
  <c r="P130" i="4"/>
  <c r="Y130" i="4"/>
  <c r="F130" i="4"/>
  <c r="Q130" i="4"/>
  <c r="Z130" i="4"/>
  <c r="G130" i="4"/>
  <c r="R130" i="4"/>
  <c r="AA130" i="4"/>
  <c r="H130" i="4"/>
  <c r="S130" i="4"/>
  <c r="AB130" i="4"/>
  <c r="I130" i="4"/>
  <c r="T130" i="4"/>
  <c r="AC130" i="4"/>
  <c r="J130" i="4"/>
  <c r="U130" i="4"/>
  <c r="AD130" i="4"/>
  <c r="AE130" i="4"/>
  <c r="AF130" i="4"/>
  <c r="BU6" i="1"/>
  <c r="BV6" i="1"/>
  <c r="BR19" i="1"/>
  <c r="BR18" i="1"/>
  <c r="BR17" i="1"/>
  <c r="BR16" i="1"/>
  <c r="BR15" i="1"/>
  <c r="BR14" i="1"/>
  <c r="BR13" i="1"/>
  <c r="BR12" i="1"/>
  <c r="BR11" i="1"/>
  <c r="BR10" i="1"/>
  <c r="BR9" i="1"/>
  <c r="BR8" i="1"/>
  <c r="A112" i="4"/>
  <c r="B112" i="4"/>
  <c r="C112" i="4"/>
  <c r="BO6" i="1"/>
  <c r="BP6" i="1"/>
  <c r="L112" i="4"/>
  <c r="M112" i="4"/>
  <c r="N112" i="4"/>
  <c r="W112" i="4"/>
  <c r="D112" i="4"/>
  <c r="O112" i="4"/>
  <c r="X112" i="4"/>
  <c r="E112" i="4"/>
  <c r="P112" i="4"/>
  <c r="Y112" i="4"/>
  <c r="F112" i="4"/>
  <c r="Q112" i="4"/>
  <c r="Z112" i="4"/>
  <c r="G112" i="4"/>
  <c r="R112" i="4"/>
  <c r="AA112" i="4"/>
  <c r="H112" i="4"/>
  <c r="S112" i="4"/>
  <c r="AB112" i="4"/>
  <c r="I112" i="4"/>
  <c r="T112" i="4"/>
  <c r="AC112" i="4"/>
  <c r="J112" i="4"/>
  <c r="U112" i="4"/>
  <c r="AD112" i="4"/>
  <c r="AE112" i="4"/>
  <c r="AF112" i="4"/>
  <c r="BQ6" i="1"/>
  <c r="BR6" i="1"/>
  <c r="BN19" i="1"/>
  <c r="BN18" i="1"/>
  <c r="BN17" i="1"/>
  <c r="BN16" i="1"/>
  <c r="BN15" i="1"/>
  <c r="BN14" i="1"/>
  <c r="BN13" i="1"/>
  <c r="BN12" i="1"/>
  <c r="BN11" i="1"/>
  <c r="BN10" i="1"/>
  <c r="BN9" i="1"/>
  <c r="BN8" i="1"/>
  <c r="A94" i="4"/>
  <c r="B94" i="4"/>
  <c r="C94" i="4"/>
  <c r="BK6" i="1"/>
  <c r="BL6" i="1"/>
  <c r="L94" i="4"/>
  <c r="M94" i="4"/>
  <c r="N94" i="4"/>
  <c r="W94" i="4"/>
  <c r="D94" i="4"/>
  <c r="O94" i="4"/>
  <c r="X94" i="4"/>
  <c r="E94" i="4"/>
  <c r="P94" i="4"/>
  <c r="Y94" i="4"/>
  <c r="F94" i="4"/>
  <c r="Q94" i="4"/>
  <c r="Z94" i="4"/>
  <c r="G94" i="4"/>
  <c r="R94" i="4"/>
  <c r="AA94" i="4"/>
  <c r="H94" i="4"/>
  <c r="S94" i="4"/>
  <c r="AB94" i="4"/>
  <c r="I94" i="4"/>
  <c r="T94" i="4"/>
  <c r="AC94" i="4"/>
  <c r="J94" i="4"/>
  <c r="U94" i="4"/>
  <c r="AD94" i="4"/>
  <c r="AE94" i="4"/>
  <c r="AF94" i="4"/>
  <c r="BM6" i="1"/>
  <c r="BN6" i="1"/>
  <c r="BJ19" i="1"/>
  <c r="BJ18" i="1"/>
  <c r="BJ17" i="1"/>
  <c r="BJ16" i="1"/>
  <c r="BJ15" i="1"/>
  <c r="BJ14" i="1"/>
  <c r="BJ13" i="1"/>
  <c r="BJ12" i="1"/>
  <c r="BJ11" i="1"/>
  <c r="BJ10" i="1"/>
  <c r="BJ9" i="1"/>
  <c r="BJ8" i="1"/>
  <c r="A76" i="4"/>
  <c r="B76" i="4"/>
  <c r="C76" i="4"/>
  <c r="BG6" i="1"/>
  <c r="BH6" i="1"/>
  <c r="L76" i="4"/>
  <c r="M76" i="4"/>
  <c r="N76" i="4"/>
  <c r="W76" i="4"/>
  <c r="D76" i="4"/>
  <c r="O76" i="4"/>
  <c r="X76" i="4"/>
  <c r="E76" i="4"/>
  <c r="P76" i="4"/>
  <c r="Y76" i="4"/>
  <c r="F76" i="4"/>
  <c r="Q76" i="4"/>
  <c r="Z76" i="4"/>
  <c r="G76" i="4"/>
  <c r="R76" i="4"/>
  <c r="AA76" i="4"/>
  <c r="H76" i="4"/>
  <c r="S76" i="4"/>
  <c r="AB76" i="4"/>
  <c r="I76" i="4"/>
  <c r="T76" i="4"/>
  <c r="AC76" i="4"/>
  <c r="J76" i="4"/>
  <c r="U76" i="4"/>
  <c r="AD76" i="4"/>
  <c r="AE76" i="4"/>
  <c r="AF76" i="4"/>
  <c r="BI6" i="1"/>
  <c r="BJ6" i="1"/>
  <c r="BF19" i="1"/>
  <c r="BF18" i="1"/>
  <c r="BF17" i="1"/>
  <c r="BF16" i="1"/>
  <c r="BF15" i="1"/>
  <c r="BF14" i="1"/>
  <c r="BF13" i="1"/>
  <c r="BF12" i="1"/>
  <c r="BF11" i="1"/>
  <c r="BF10" i="1"/>
  <c r="BF9" i="1"/>
  <c r="BF8" i="1"/>
  <c r="A58" i="4"/>
  <c r="B58" i="4"/>
  <c r="C58" i="4"/>
  <c r="BC6" i="1"/>
  <c r="BD6" i="1"/>
  <c r="L58" i="4"/>
  <c r="M58" i="4"/>
  <c r="N58" i="4"/>
  <c r="W58" i="4"/>
  <c r="D58" i="4"/>
  <c r="O58" i="4"/>
  <c r="X58" i="4"/>
  <c r="E58" i="4"/>
  <c r="P58" i="4"/>
  <c r="Y58" i="4"/>
  <c r="F58" i="4"/>
  <c r="Q58" i="4"/>
  <c r="Z58" i="4"/>
  <c r="G58" i="4"/>
  <c r="R58" i="4"/>
  <c r="AA58" i="4"/>
  <c r="H58" i="4"/>
  <c r="S58" i="4"/>
  <c r="AB58" i="4"/>
  <c r="I58" i="4"/>
  <c r="T58" i="4"/>
  <c r="AC58" i="4"/>
  <c r="J58" i="4"/>
  <c r="U58" i="4"/>
  <c r="AD58" i="4"/>
  <c r="AE58" i="4"/>
  <c r="AF58" i="4"/>
  <c r="BE6" i="1"/>
  <c r="BF6" i="1"/>
  <c r="AU6" i="1"/>
  <c r="AY6" i="1"/>
  <c r="BB19" i="1"/>
  <c r="BB18" i="1"/>
  <c r="BB17" i="1"/>
  <c r="BB16" i="1"/>
  <c r="BB15" i="1"/>
  <c r="BB14" i="1"/>
  <c r="BB13" i="1"/>
  <c r="BB12" i="1"/>
  <c r="BB11" i="1"/>
  <c r="BB10" i="1"/>
  <c r="BB9" i="1"/>
  <c r="BB8" i="1"/>
  <c r="AZ6" i="1"/>
  <c r="L40" i="4"/>
  <c r="M40" i="4"/>
  <c r="N40" i="4"/>
  <c r="A40" i="4"/>
  <c r="B40" i="4"/>
  <c r="C40" i="4"/>
  <c r="W40" i="4"/>
  <c r="O40" i="4"/>
  <c r="D40" i="4"/>
  <c r="X40" i="4"/>
  <c r="P40" i="4"/>
  <c r="E40" i="4"/>
  <c r="Y40" i="4"/>
  <c r="Q40" i="4"/>
  <c r="F40" i="4"/>
  <c r="Z40" i="4"/>
  <c r="R40" i="4"/>
  <c r="G40" i="4"/>
  <c r="AA40" i="4"/>
  <c r="S40" i="4"/>
  <c r="H40" i="4"/>
  <c r="AB40" i="4"/>
  <c r="T40" i="4"/>
  <c r="I40" i="4"/>
  <c r="AC40" i="4"/>
  <c r="U40" i="4"/>
  <c r="J40" i="4"/>
  <c r="AD40" i="4"/>
  <c r="AE40" i="4"/>
  <c r="AF40" i="4"/>
  <c r="BA6" i="1"/>
  <c r="BB6" i="1"/>
  <c r="AX8" i="1"/>
  <c r="AX9" i="1"/>
  <c r="AX10" i="1"/>
  <c r="AX11" i="1"/>
  <c r="AX12" i="1"/>
  <c r="AX13" i="1"/>
  <c r="AX14" i="1"/>
  <c r="AX15" i="1"/>
  <c r="AX16" i="1"/>
  <c r="AX17" i="1"/>
  <c r="AX18" i="1"/>
  <c r="AX19" i="1"/>
  <c r="AV6" i="1"/>
  <c r="L22" i="4"/>
  <c r="M22" i="4"/>
  <c r="N22" i="4"/>
  <c r="A22" i="4"/>
  <c r="B22" i="4"/>
  <c r="C22" i="4"/>
  <c r="W22" i="4"/>
  <c r="O22" i="4"/>
  <c r="D22" i="4"/>
  <c r="X22" i="4"/>
  <c r="P22" i="4"/>
  <c r="E22" i="4"/>
  <c r="Y22" i="4"/>
  <c r="Q22" i="4"/>
  <c r="F22" i="4"/>
  <c r="Z22" i="4"/>
  <c r="R22" i="4"/>
  <c r="G22" i="4"/>
  <c r="AA22" i="4"/>
  <c r="S22" i="4"/>
  <c r="H22" i="4"/>
  <c r="AB22" i="4"/>
  <c r="T22" i="4"/>
  <c r="I22" i="4"/>
  <c r="AC22" i="4"/>
  <c r="U22" i="4"/>
  <c r="J22" i="4"/>
  <c r="AD22" i="4"/>
  <c r="AE22" i="4"/>
  <c r="AF22" i="4"/>
  <c r="AW6" i="1"/>
  <c r="AX6" i="1"/>
  <c r="AT8" i="1"/>
  <c r="AT9" i="1"/>
  <c r="AT10" i="1"/>
  <c r="AT11" i="1"/>
  <c r="AT12" i="1"/>
  <c r="AT13" i="1"/>
  <c r="AT14" i="1"/>
  <c r="AT15" i="1"/>
  <c r="AT16" i="1"/>
  <c r="AT17" i="1"/>
  <c r="AT18" i="1"/>
  <c r="AT19" i="1"/>
  <c r="A4" i="4"/>
  <c r="B4" i="4"/>
  <c r="C4" i="4"/>
  <c r="AQ6" i="1"/>
  <c r="AR6" i="1"/>
  <c r="L4" i="4"/>
  <c r="M4" i="4"/>
  <c r="N4" i="4"/>
  <c r="W4" i="4"/>
  <c r="D4" i="4"/>
  <c r="O4" i="4"/>
  <c r="X4" i="4"/>
  <c r="E4" i="4"/>
  <c r="P4" i="4"/>
  <c r="Y4" i="4"/>
  <c r="F4" i="4"/>
  <c r="Q4" i="4"/>
  <c r="Z4" i="4"/>
  <c r="G4" i="4"/>
  <c r="R4" i="4"/>
  <c r="AA4" i="4"/>
  <c r="H4" i="4"/>
  <c r="S4" i="4"/>
  <c r="AB4" i="4"/>
  <c r="I4" i="4"/>
  <c r="T4" i="4"/>
  <c r="AC4" i="4"/>
  <c r="J4" i="4"/>
  <c r="U4" i="4"/>
  <c r="AD4" i="4"/>
  <c r="AE4" i="4"/>
  <c r="AF4" i="4"/>
  <c r="AS6" i="1"/>
  <c r="AT6" i="1"/>
  <c r="AH6" i="1"/>
  <c r="AK6" i="1"/>
  <c r="AH7" i="1"/>
  <c r="AK7" i="1"/>
  <c r="AH8" i="1"/>
  <c r="AK8" i="1"/>
  <c r="AH9" i="1"/>
  <c r="AK9" i="1"/>
  <c r="AH10" i="1"/>
  <c r="AK10" i="1"/>
  <c r="AH11" i="1"/>
  <c r="AK11" i="1"/>
  <c r="AH12" i="1"/>
  <c r="AK12" i="1"/>
  <c r="AH13" i="1"/>
  <c r="AK13" i="1"/>
  <c r="AH14" i="1"/>
  <c r="AK14" i="1"/>
  <c r="AH15" i="1"/>
  <c r="AK15" i="1"/>
  <c r="AH16" i="1"/>
  <c r="AK16" i="1"/>
  <c r="AH17" i="1"/>
  <c r="AK17" i="1"/>
  <c r="AK5" i="1"/>
  <c r="AJ6" i="1"/>
  <c r="AJ7" i="1"/>
  <c r="AJ8" i="1"/>
  <c r="AJ9" i="1"/>
  <c r="AJ10" i="1"/>
  <c r="AJ11" i="1"/>
  <c r="AJ12" i="1"/>
  <c r="AJ13" i="1"/>
  <c r="AJ14" i="1"/>
  <c r="AJ15" i="1"/>
  <c r="AJ16" i="1"/>
  <c r="AJ17" i="1"/>
  <c r="B3" i="2"/>
  <c r="B4" i="2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2" i="2"/>
</calcChain>
</file>

<file path=xl/sharedStrings.xml><?xml version="1.0" encoding="utf-8"?>
<sst xmlns="http://schemas.openxmlformats.org/spreadsheetml/2006/main" count="681" uniqueCount="168">
  <si>
    <t>Data Mode</t>
  </si>
  <si>
    <t>Numeric</t>
  </si>
  <si>
    <t>AlphaNumeric</t>
  </si>
  <si>
    <t>Binary</t>
  </si>
  <si>
    <t>Japanese</t>
  </si>
  <si>
    <t>Text</t>
  </si>
  <si>
    <t>Step 1: Mode</t>
  </si>
  <si>
    <t>Step 3: Encode the Data</t>
  </si>
  <si>
    <t>Letter</t>
  </si>
  <si>
    <t>Code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</si>
  <si>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</si>
  <si>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</si>
  <si>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</si>
  <si>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</si>
  <si>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</si>
  <si>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</si>
  <si>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</si>
  <si>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</si>
  <si>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</si>
  <si>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</si>
  <si>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</si>
  <si>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</si>
  <si>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</si>
  <si>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</si>
  <si>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</si>
  <si>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</si>
  <si>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</si>
  <si>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</si>
  <si>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</si>
  <si>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</si>
  <si>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</si>
  <si>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</si>
  <si>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</si>
  <si>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</si>
  <si>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</si>
  <si>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</si>
  <si>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 xml:space="preserve"> </t>
  </si>
  <si>
    <t>$</t>
  </si>
  <si>
    <t>%</t>
  </si>
  <si>
    <t>*</t>
  </si>
  <si>
    <t>+</t>
  </si>
  <si>
    <t>-</t>
  </si>
  <si>
    <t>.</t>
  </si>
  <si>
    <t>/</t>
  </si>
  <si>
    <t>:</t>
  </si>
  <si>
    <t>Multiplyer</t>
  </si>
  <si>
    <t>Multiplied</t>
  </si>
  <si>
    <t>Value</t>
  </si>
  <si>
    <t>IsLast?</t>
  </si>
  <si>
    <t>Coded</t>
  </si>
  <si>
    <t>0</t>
  </si>
  <si>
    <t>1</t>
  </si>
  <si>
    <t>2</t>
  </si>
  <si>
    <t>3</t>
  </si>
  <si>
    <t>4</t>
  </si>
  <si>
    <t>5</t>
  </si>
  <si>
    <t>6</t>
  </si>
  <si>
    <t>7</t>
  </si>
  <si>
    <t>8</t>
  </si>
  <si>
    <t>9</t>
  </si>
  <si>
    <t>Bin 11 or 6-bit</t>
  </si>
  <si>
    <t>0001</t>
  </si>
  <si>
    <t>0010</t>
  </si>
  <si>
    <t>0100</t>
  </si>
  <si>
    <t>1000</t>
  </si>
  <si>
    <t>Step 2: Length (9-bit)</t>
  </si>
  <si>
    <t>Word 1</t>
  </si>
  <si>
    <t>Word 2</t>
  </si>
  <si>
    <t>Word 3</t>
  </si>
  <si>
    <t>Word 4</t>
  </si>
  <si>
    <t>Word 5</t>
  </si>
  <si>
    <t>Word 6</t>
  </si>
  <si>
    <t>Word 7</t>
  </si>
  <si>
    <t>Word 8</t>
  </si>
  <si>
    <t>Word 9</t>
  </si>
  <si>
    <t>Word 10</t>
  </si>
  <si>
    <t>Word 11</t>
  </si>
  <si>
    <t>Word 12</t>
  </si>
  <si>
    <t>Word 13</t>
  </si>
  <si>
    <t>Raw</t>
  </si>
  <si>
    <t>Padded 1</t>
  </si>
  <si>
    <t>Padded2a</t>
  </si>
  <si>
    <t>Wordfill1</t>
  </si>
  <si>
    <t>Wordfill2</t>
  </si>
  <si>
    <t>11101100</t>
  </si>
  <si>
    <t>00010001</t>
  </si>
  <si>
    <t>Padded2b</t>
  </si>
  <si>
    <t>Exponent</t>
  </si>
  <si>
    <t>Coefficient</t>
  </si>
  <si>
    <t>Exp of α</t>
  </si>
  <si>
    <t>Integer</t>
  </si>
  <si>
    <t>α</t>
  </si>
  <si>
    <t>x</t>
  </si>
  <si>
    <t>XOR</t>
  </si>
  <si>
    <t>Bit8</t>
  </si>
  <si>
    <t>Bit7</t>
  </si>
  <si>
    <t>Bit6</t>
  </si>
  <si>
    <t>Bit5</t>
  </si>
  <si>
    <t>Bit4</t>
  </si>
  <si>
    <t>Bit3</t>
  </si>
  <si>
    <t>Bit2</t>
  </si>
  <si>
    <t>Bit1</t>
  </si>
  <si>
    <t>Result</t>
  </si>
  <si>
    <t>Mult</t>
  </si>
  <si>
    <t>Int</t>
  </si>
  <si>
    <t>Mask</t>
  </si>
  <si>
    <t>Type Info</t>
  </si>
  <si>
    <t>011010101011111</t>
  </si>
  <si>
    <t>011000001101000</t>
  </si>
  <si>
    <t>011111100110001</t>
  </si>
  <si>
    <t>011101000000110</t>
  </si>
  <si>
    <t>010010010110100</t>
  </si>
  <si>
    <t>010000110000011</t>
  </si>
  <si>
    <t>010111011011010</t>
  </si>
  <si>
    <t>010101111101101</t>
  </si>
  <si>
    <t>ECC</t>
  </si>
  <si>
    <t>Level</t>
  </si>
  <si>
    <t>Position Detection</t>
  </si>
  <si>
    <t>Timing</t>
  </si>
  <si>
    <t>Data</t>
  </si>
  <si>
    <t>Mapping</t>
  </si>
  <si>
    <t>Raw Data (No Mask)</t>
  </si>
  <si>
    <t>Input</t>
  </si>
  <si>
    <t>(Max 15 Char)</t>
  </si>
  <si>
    <t>Char #</t>
  </si>
  <si>
    <t>This is a test</t>
  </si>
  <si>
    <t>Step 4: Assemble Binary String</t>
  </si>
  <si>
    <t>Step 5: Terminate the binary string with appropriate padding</t>
  </si>
  <si>
    <t>Concatenation of bits</t>
  </si>
  <si>
    <t>Step 6: Delimit the string into 8-bit words and pad as necessary</t>
  </si>
  <si>
    <t>Step 7: Create Message Polynomial (Data Words)</t>
  </si>
  <si>
    <t>Step 8: Generator</t>
  </si>
  <si>
    <t>Step 9: Perform the Polynomial Division</t>
  </si>
  <si>
    <t>Note: Known "bug" - This will only work properly if the XOR's 2nd word is non-0</t>
  </si>
  <si>
    <t>Step 10: Create Error Correction Words</t>
  </si>
  <si>
    <t>Word 14</t>
  </si>
  <si>
    <t>Word 15</t>
  </si>
  <si>
    <t>Word 16</t>
  </si>
  <si>
    <t>Word 17</t>
  </si>
  <si>
    <t>Word 18</t>
  </si>
  <si>
    <t>Word 19</t>
  </si>
  <si>
    <t>Word 20</t>
  </si>
  <si>
    <t>Word 21</t>
  </si>
  <si>
    <t>Word 22</t>
  </si>
  <si>
    <t>Word 23</t>
  </si>
  <si>
    <t>Word 24</t>
  </si>
  <si>
    <t>Word 25</t>
  </si>
  <si>
    <t>Word 26</t>
  </si>
  <si>
    <t>Step 11: Combine all the words</t>
  </si>
  <si>
    <t>Step 12: Create the completed binary string</t>
  </si>
  <si>
    <t>Round 1</t>
  </si>
  <si>
    <t>Round 2</t>
  </si>
  <si>
    <t>Round 3</t>
  </si>
  <si>
    <t>Round 4</t>
  </si>
  <si>
    <t>Round 5</t>
  </si>
  <si>
    <t>Round 6</t>
  </si>
  <si>
    <t>Round 7</t>
  </si>
  <si>
    <t>Round 8</t>
  </si>
  <si>
    <t>Round 9</t>
  </si>
  <si>
    <t>Round 10</t>
  </si>
  <si>
    <t>Round 11</t>
  </si>
  <si>
    <t>Round 12</t>
  </si>
  <si>
    <t>Round 13</t>
  </si>
  <si>
    <t>Round 14</t>
  </si>
  <si>
    <t>Round 15</t>
  </si>
  <si>
    <t>Round 16</t>
  </si>
  <si>
    <t>Round 17</t>
  </si>
  <si>
    <t>(space)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</si>
</sst>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libri (Body)"/>
    </font>
    <font>
      <sz val="12"/>
      <color rgb="FF000000"/>
      <name val="Calibri (Body)"/>
    </font>
    <font>
      <sz val="12"/>
      <color rgb="FF000000"/>
      <name val="Calibri"/>
      <family val="2"/>
      <scheme val="minor"/>
    </font>
    <font>
      <sz val="12"/>
      <color rgb="FF273D49"/>
      <name val="Calibri"/>
      <scheme val="minor"/>
    </font>
    <font>
      <sz val="6"/>
      <color theme="1"/>
      <name val="Calibri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 (Body)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1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</borders>
  <cellStyleXfs count="49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/>
    <xf numFmtId="0" fontId="0" fillId="0" borderId="0" xfId="0" quotePrefix="1"/>
    <xf numFmtId="0" fontId="0" fillId="0" borderId="0" xfId="0" applyAlignme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1" fillId="0" borderId="0" xfId="0" applyFont="1" applyAlignment="1">
      <alignment horizontal="center"/>
    </xf>
    <xf numFmtId="0" fontId="6" fillId="0" borderId="0" xfId="0" quotePrefix="1" applyFont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0" xfId="0" applyFill="1"/>
    <xf numFmtId="0" fontId="8" fillId="6" borderId="0" xfId="0" applyFont="1" applyFill="1"/>
    <xf numFmtId="0" fontId="0" fillId="4" borderId="0" xfId="0" applyFont="1" applyFill="1"/>
    <xf numFmtId="0" fontId="0" fillId="3" borderId="0" xfId="0" applyFont="1" applyFill="1"/>
    <xf numFmtId="0" fontId="0" fillId="6" borderId="0" xfId="0" applyFont="1" applyFill="1"/>
    <xf numFmtId="0" fontId="0" fillId="5" borderId="0" xfId="0" applyFont="1" applyFill="1"/>
    <xf numFmtId="0" fontId="0" fillId="0" borderId="2" xfId="0" applyBorder="1"/>
    <xf numFmtId="0" fontId="0" fillId="0" borderId="3" xfId="0" applyBorder="1"/>
    <xf numFmtId="0" fontId="1" fillId="0" borderId="2" xfId="0" applyFont="1" applyBorder="1"/>
    <xf numFmtId="0" fontId="1" fillId="0" borderId="3" xfId="0" applyFont="1" applyBorder="1"/>
    <xf numFmtId="0" fontId="0" fillId="0" borderId="2" xfId="0" quotePrefix="1" applyBorder="1"/>
    <xf numFmtId="0" fontId="0" fillId="0" borderId="4" xfId="0" quotePrefix="1" applyBorder="1"/>
    <xf numFmtId="0" fontId="0" fillId="0" borderId="5" xfId="0" applyBorder="1"/>
    <xf numFmtId="0" fontId="0" fillId="0" borderId="6" xfId="0" applyBorder="1"/>
    <xf numFmtId="0" fontId="0" fillId="2" borderId="6" xfId="0" applyFill="1" applyBorder="1"/>
    <xf numFmtId="0" fontId="0" fillId="0" borderId="7" xfId="0" applyBorder="1"/>
    <xf numFmtId="0" fontId="1" fillId="0" borderId="0" xfId="0" applyFont="1" applyBorder="1"/>
    <xf numFmtId="0" fontId="0" fillId="0" borderId="0" xfId="0" applyBorder="1"/>
    <xf numFmtId="0" fontId="1" fillId="0" borderId="2" xfId="0" applyFont="1" applyFill="1" applyBorder="1"/>
    <xf numFmtId="0" fontId="0" fillId="0" borderId="0" xfId="0" applyBorder="1" applyAlignment="1"/>
    <xf numFmtId="0" fontId="0" fillId="0" borderId="4" xfId="0" applyBorder="1"/>
    <xf numFmtId="0" fontId="0" fillId="0" borderId="8" xfId="0" applyBorder="1"/>
    <xf numFmtId="0" fontId="0" fillId="0" borderId="8" xfId="0" applyBorder="1" applyAlignment="1"/>
    <xf numFmtId="0" fontId="1" fillId="0" borderId="6" xfId="0" applyFont="1" applyBorder="1"/>
    <xf numFmtId="0" fontId="0" fillId="0" borderId="2" xfId="0" applyFont="1" applyBorder="1"/>
    <xf numFmtId="0" fontId="0" fillId="0" borderId="0" xfId="0" applyFont="1" applyBorder="1"/>
    <xf numFmtId="0" fontId="0" fillId="0" borderId="3" xfId="0" applyFont="1" applyBorder="1"/>
    <xf numFmtId="0" fontId="0" fillId="0" borderId="0" xfId="0" quotePrefix="1" applyFont="1" applyBorder="1"/>
    <xf numFmtId="0" fontId="0" fillId="0" borderId="4" xfId="0" applyFont="1" applyBorder="1"/>
    <xf numFmtId="0" fontId="0" fillId="0" borderId="8" xfId="0" applyFont="1" applyBorder="1"/>
    <xf numFmtId="0" fontId="0" fillId="0" borderId="8" xfId="0" quotePrefix="1" applyFont="1" applyBorder="1"/>
    <xf numFmtId="0" fontId="0" fillId="0" borderId="5" xfId="0" applyFont="1" applyBorder="1"/>
    <xf numFmtId="0" fontId="1" fillId="0" borderId="4" xfId="0" applyFont="1" applyBorder="1"/>
    <xf numFmtId="0" fontId="1" fillId="7" borderId="1" xfId="0" applyFont="1" applyFill="1" applyBorder="1" applyAlignment="1">
      <alignment horizontal="center"/>
    </xf>
    <xf numFmtId="0" fontId="1" fillId="7" borderId="9" xfId="0" applyFont="1" applyFill="1" applyBorder="1"/>
    <xf numFmtId="0" fontId="0" fillId="7" borderId="11" xfId="0" applyFill="1" applyBorder="1"/>
    <xf numFmtId="0" fontId="0" fillId="7" borderId="10" xfId="0" applyFill="1" applyBorder="1"/>
    <xf numFmtId="0" fontId="9" fillId="0" borderId="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8" borderId="2" xfId="0" quotePrefix="1" applyFill="1" applyBorder="1"/>
    <xf numFmtId="0" fontId="0" fillId="8" borderId="3" xfId="0" applyFill="1" applyBorder="1"/>
    <xf numFmtId="0" fontId="1" fillId="7" borderId="9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/>
    </xf>
    <xf numFmtId="0" fontId="1" fillId="7" borderId="10" xfId="0" applyFont="1" applyFill="1" applyBorder="1" applyAlignment="1">
      <alignment horizontal="center"/>
    </xf>
    <xf numFmtId="0" fontId="1" fillId="0" borderId="0" xfId="0" applyFont="1"/>
    <xf numFmtId="0" fontId="0" fillId="2" borderId="9" xfId="0" quotePrefix="1" applyFill="1" applyBorder="1" applyAlignment="1">
      <alignment horizontal="left"/>
    </xf>
    <xf numFmtId="0" fontId="0" fillId="2" borderId="11" xfId="0" quotePrefix="1" applyFill="1" applyBorder="1" applyAlignment="1">
      <alignment horizontal="left"/>
    </xf>
    <xf numFmtId="0" fontId="0" fillId="2" borderId="10" xfId="0" quotePrefix="1" applyFill="1" applyBorder="1" applyAlignment="1">
      <alignment horizontal="left"/>
    </xf>
  </cellXfs>
  <cellStyles count="497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Normal" xfId="0" builtinId="0"/>
  </cellStyles>
  <dxfs count="16">
    <dxf>
      <font>
        <color theme="1"/>
      </font>
      <fill>
        <patternFill patternType="solid">
          <fgColor indexed="64"/>
          <bgColor theme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1"/>
      </font>
      <fill>
        <patternFill patternType="solid">
          <fgColor indexed="64"/>
          <bgColor theme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1"/>
      </font>
      <fill>
        <patternFill patternType="solid">
          <fgColor indexed="64"/>
          <bgColor theme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1"/>
      </font>
      <fill>
        <patternFill patternType="solid">
          <fgColor indexed="64"/>
          <bgColor theme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1"/>
      </font>
      <fill>
        <patternFill patternType="solid">
          <fgColor indexed="64"/>
          <bgColor theme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1"/>
      </font>
      <fill>
        <patternFill patternType="solid">
          <fgColor indexed="64"/>
          <bgColor theme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1"/>
      </font>
      <fill>
        <patternFill patternType="solid">
          <fgColor indexed="64"/>
          <bgColor theme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1"/>
      </font>
      <fill>
        <patternFill patternType="solid">
          <fgColor indexed="64"/>
          <bgColor theme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</dxfs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518"/>
  <sheetViews>
    <sheetView showRuler="0" workbookViewId="0">
      <selection activeCell="O15" sqref="O15"/>
    </sheetView>
  </sheetViews>
  <sheetFormatPr baseColWidth="10" defaultRowHeight="15" x14ac:dyDescent="0"/>
  <cols>
    <col min="1" max="1" width="6.1640625" customWidth="1"/>
    <col min="2" max="2" width="12.83203125" bestFit="1" customWidth="1"/>
    <col min="3" max="3" width="2.83203125" customWidth="1"/>
    <col min="4" max="4" width="25.5" customWidth="1"/>
    <col min="5" max="5" width="2.6640625" customWidth="1"/>
    <col min="6" max="6" width="6.83203125" customWidth="1"/>
    <col min="7" max="7" width="3" bestFit="1" customWidth="1"/>
    <col min="8" max="8" width="5.6640625" customWidth="1"/>
    <col min="9" max="9" width="5.33203125" customWidth="1"/>
    <col min="10" max="11" width="9.6640625" bestFit="1" customWidth="1"/>
    <col min="12" max="12" width="5.83203125" bestFit="1" customWidth="1"/>
    <col min="13" max="13" width="6.6640625" bestFit="1" customWidth="1"/>
    <col min="14" max="14" width="6.5" bestFit="1" customWidth="1"/>
    <col min="15" max="15" width="12.83203125" bestFit="1" customWidth="1"/>
    <col min="25" max="25" width="3" customWidth="1"/>
    <col min="32" max="32" width="4.1640625" customWidth="1"/>
    <col min="36" max="37" width="5.33203125" customWidth="1"/>
    <col min="38" max="38" width="4.1640625" customWidth="1"/>
    <col min="39" max="39" width="5" customWidth="1"/>
    <col min="40" max="40" width="5.33203125" customWidth="1"/>
    <col min="41" max="41" width="5.1640625" bestFit="1" customWidth="1"/>
    <col min="42" max="42" width="4.1640625" customWidth="1"/>
    <col min="43" max="43" width="5.5" customWidth="1"/>
    <col min="44" max="44" width="4.1640625" bestFit="1" customWidth="1"/>
    <col min="45" max="45" width="5.1640625" bestFit="1" customWidth="1"/>
    <col min="46" max="46" width="4.1640625" bestFit="1" customWidth="1"/>
    <col min="47" max="47" width="4.6640625" bestFit="1" customWidth="1"/>
    <col min="48" max="48" width="4.83203125" customWidth="1"/>
    <col min="49" max="49" width="5.1640625" bestFit="1" customWidth="1"/>
    <col min="50" max="50" width="4.1640625" bestFit="1" customWidth="1"/>
    <col min="51" max="51" width="4.6640625" bestFit="1" customWidth="1"/>
    <col min="52" max="52" width="4.1640625" bestFit="1" customWidth="1"/>
    <col min="53" max="53" width="5.1640625" bestFit="1" customWidth="1"/>
    <col min="54" max="54" width="4.1640625" bestFit="1" customWidth="1"/>
    <col min="55" max="55" width="4.6640625" bestFit="1" customWidth="1"/>
    <col min="56" max="56" width="4.1640625" bestFit="1" customWidth="1"/>
    <col min="57" max="57" width="5.1640625" bestFit="1" customWidth="1"/>
    <col min="58" max="58" width="4.1640625" bestFit="1" customWidth="1"/>
    <col min="59" max="59" width="4.6640625" bestFit="1" customWidth="1"/>
    <col min="60" max="60" width="4.1640625" customWidth="1"/>
    <col min="61" max="61" width="5.1640625" bestFit="1" customWidth="1"/>
    <col min="62" max="62" width="4.1640625" bestFit="1" customWidth="1"/>
    <col min="63" max="63" width="4.6640625" bestFit="1" customWidth="1"/>
    <col min="64" max="64" width="4.1640625" bestFit="1" customWidth="1"/>
    <col min="65" max="65" width="5.1640625" bestFit="1" customWidth="1"/>
    <col min="66" max="66" width="4.1640625" bestFit="1" customWidth="1"/>
    <col min="67" max="67" width="4.6640625" bestFit="1" customWidth="1"/>
    <col min="68" max="68" width="4.1640625" bestFit="1" customWidth="1"/>
    <col min="69" max="69" width="5.1640625" bestFit="1" customWidth="1"/>
    <col min="70" max="70" width="4.1640625" bestFit="1" customWidth="1"/>
    <col min="71" max="71" width="4.6640625" bestFit="1" customWidth="1"/>
    <col min="72" max="72" width="4.1640625" bestFit="1" customWidth="1"/>
    <col min="73" max="73" width="5.1640625" bestFit="1" customWidth="1"/>
    <col min="74" max="74" width="4.1640625" bestFit="1" customWidth="1"/>
    <col min="75" max="75" width="4.6640625" bestFit="1" customWidth="1"/>
    <col min="76" max="76" width="4.1640625" bestFit="1" customWidth="1"/>
    <col min="77" max="77" width="5.1640625" bestFit="1" customWidth="1"/>
    <col min="78" max="78" width="4.1640625" bestFit="1" customWidth="1"/>
    <col min="79" max="79" width="4.6640625" bestFit="1" customWidth="1"/>
    <col min="80" max="80" width="4.1640625" bestFit="1" customWidth="1"/>
    <col min="81" max="81" width="5.1640625" bestFit="1" customWidth="1"/>
    <col min="82" max="82" width="4.1640625" bestFit="1" customWidth="1"/>
    <col min="83" max="83" width="4.6640625" bestFit="1" customWidth="1"/>
    <col min="84" max="84" width="4.1640625" bestFit="1" customWidth="1"/>
    <col min="85" max="85" width="5.1640625" bestFit="1" customWidth="1"/>
    <col min="86" max="86" width="4.1640625" bestFit="1" customWidth="1"/>
    <col min="87" max="87" width="4.6640625" bestFit="1" customWidth="1"/>
    <col min="88" max="88" width="4.1640625" bestFit="1" customWidth="1"/>
    <col min="89" max="89" width="5.1640625" bestFit="1" customWidth="1"/>
    <col min="90" max="90" width="4.1640625" bestFit="1" customWidth="1"/>
    <col min="91" max="91" width="4.6640625" bestFit="1" customWidth="1"/>
    <col min="92" max="92" width="4.1640625" bestFit="1" customWidth="1"/>
    <col min="93" max="93" width="4.6640625" bestFit="1" customWidth="1"/>
  </cols>
  <sheetData>
    <row r="1" spans="1:93" ht="16" thickBot="1">
      <c r="A1" s="58" t="s">
        <v>6</v>
      </c>
      <c r="B1" s="60"/>
      <c r="D1" s="46" t="s">
        <v>65</v>
      </c>
      <c r="E1" s="29"/>
      <c r="F1" s="58" t="s">
        <v>7</v>
      </c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60"/>
      <c r="Y1" s="30"/>
      <c r="Z1" s="58" t="s">
        <v>129</v>
      </c>
      <c r="AA1" s="59"/>
      <c r="AB1" s="59"/>
      <c r="AC1" s="59"/>
      <c r="AD1" s="59"/>
      <c r="AE1" s="60"/>
      <c r="AG1" s="58" t="s">
        <v>130</v>
      </c>
      <c r="AH1" s="59"/>
      <c r="AI1" s="59"/>
      <c r="AJ1" s="59"/>
      <c r="AK1" s="60"/>
      <c r="AM1" s="58" t="s">
        <v>131</v>
      </c>
      <c r="AN1" s="59"/>
      <c r="AO1" s="60"/>
      <c r="AQ1" s="47" t="s">
        <v>132</v>
      </c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9"/>
    </row>
    <row r="2" spans="1:93">
      <c r="A2" s="19"/>
      <c r="B2" s="20"/>
      <c r="D2" s="26"/>
      <c r="E2" s="30"/>
      <c r="F2" s="19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20"/>
      <c r="Y2" s="30"/>
      <c r="Z2" s="37"/>
      <c r="AA2" s="38"/>
      <c r="AB2" s="38"/>
      <c r="AC2" s="38"/>
      <c r="AD2" s="38"/>
      <c r="AE2" s="39"/>
      <c r="AG2" s="19"/>
      <c r="AH2" s="30"/>
      <c r="AI2" s="30"/>
      <c r="AJ2" s="30"/>
      <c r="AK2" s="20"/>
      <c r="AM2" s="19"/>
      <c r="AN2" s="30"/>
      <c r="AO2" s="20"/>
      <c r="AQ2" s="19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20"/>
    </row>
    <row r="3" spans="1:93">
      <c r="A3" s="21" t="s">
        <v>9</v>
      </c>
      <c r="B3" s="22" t="s">
        <v>0</v>
      </c>
      <c r="D3" s="36" t="s">
        <v>5</v>
      </c>
      <c r="E3" s="30"/>
      <c r="F3" s="31" t="s">
        <v>124</v>
      </c>
      <c r="G3" s="29"/>
      <c r="H3" s="29" t="s">
        <v>8</v>
      </c>
      <c r="I3" s="29" t="s">
        <v>9</v>
      </c>
      <c r="J3" s="29" t="s">
        <v>45</v>
      </c>
      <c r="K3" s="29" t="s">
        <v>46</v>
      </c>
      <c r="L3" s="29" t="s">
        <v>47</v>
      </c>
      <c r="M3" s="29" t="s">
        <v>48</v>
      </c>
      <c r="N3" s="29" t="s">
        <v>49</v>
      </c>
      <c r="O3" s="29" t="s">
        <v>60</v>
      </c>
      <c r="P3" s="29" t="s">
        <v>128</v>
      </c>
      <c r="Q3" s="30"/>
      <c r="R3" s="30"/>
      <c r="S3" s="30"/>
      <c r="T3" s="30"/>
      <c r="U3" s="30"/>
      <c r="V3" s="30"/>
      <c r="W3" s="30"/>
      <c r="X3" s="20"/>
      <c r="Y3" s="30"/>
      <c r="Z3" s="37"/>
      <c r="AA3" s="38"/>
      <c r="AB3" s="38"/>
      <c r="AC3" s="38"/>
      <c r="AD3" s="38"/>
      <c r="AE3" s="39"/>
      <c r="AG3" s="19"/>
      <c r="AH3" s="30"/>
      <c r="AI3" s="30"/>
      <c r="AJ3" s="30"/>
      <c r="AK3" s="20"/>
      <c r="AM3" s="50" t="s">
        <v>91</v>
      </c>
      <c r="AN3" s="51" t="s">
        <v>92</v>
      </c>
      <c r="AO3" s="20"/>
      <c r="AQ3" s="54" t="s">
        <v>103</v>
      </c>
      <c r="AR3" s="51" t="s">
        <v>104</v>
      </c>
      <c r="AS3" s="51" t="s">
        <v>93</v>
      </c>
      <c r="AT3" s="52" t="s">
        <v>91</v>
      </c>
      <c r="AU3" s="51" t="s">
        <v>103</v>
      </c>
      <c r="AV3" s="51" t="s">
        <v>104</v>
      </c>
      <c r="AW3" s="51" t="s">
        <v>93</v>
      </c>
      <c r="AX3" s="52" t="s">
        <v>91</v>
      </c>
      <c r="AY3" s="51" t="s">
        <v>103</v>
      </c>
      <c r="AZ3" s="51" t="s">
        <v>104</v>
      </c>
      <c r="BA3" s="51" t="s">
        <v>93</v>
      </c>
      <c r="BB3" s="52" t="s">
        <v>91</v>
      </c>
      <c r="BC3" s="51" t="s">
        <v>103</v>
      </c>
      <c r="BD3" s="51" t="s">
        <v>104</v>
      </c>
      <c r="BE3" s="51" t="s">
        <v>93</v>
      </c>
      <c r="BF3" s="52" t="s">
        <v>91</v>
      </c>
      <c r="BG3" s="51" t="s">
        <v>103</v>
      </c>
      <c r="BH3" s="51" t="s">
        <v>104</v>
      </c>
      <c r="BI3" s="51" t="s">
        <v>93</v>
      </c>
      <c r="BJ3" s="52" t="s">
        <v>91</v>
      </c>
      <c r="BK3" s="51" t="s">
        <v>103</v>
      </c>
      <c r="BL3" s="51" t="s">
        <v>104</v>
      </c>
      <c r="BM3" s="51" t="s">
        <v>93</v>
      </c>
      <c r="BN3" s="52" t="s">
        <v>91</v>
      </c>
      <c r="BO3" s="51" t="s">
        <v>103</v>
      </c>
      <c r="BP3" s="51" t="s">
        <v>104</v>
      </c>
      <c r="BQ3" s="51" t="s">
        <v>93</v>
      </c>
      <c r="BR3" s="52" t="s">
        <v>91</v>
      </c>
      <c r="BS3" s="51" t="s">
        <v>103</v>
      </c>
      <c r="BT3" s="51" t="s">
        <v>104</v>
      </c>
      <c r="BU3" s="51" t="s">
        <v>93</v>
      </c>
      <c r="BV3" s="52" t="s">
        <v>91</v>
      </c>
      <c r="BW3" s="51" t="s">
        <v>103</v>
      </c>
      <c r="BX3" s="51" t="s">
        <v>104</v>
      </c>
      <c r="BY3" s="51" t="s">
        <v>93</v>
      </c>
      <c r="BZ3" s="52" t="s">
        <v>91</v>
      </c>
      <c r="CA3" s="51" t="s">
        <v>103</v>
      </c>
      <c r="CB3" s="51" t="s">
        <v>104</v>
      </c>
      <c r="CC3" s="51" t="s">
        <v>93</v>
      </c>
      <c r="CD3" s="52" t="s">
        <v>91</v>
      </c>
      <c r="CE3" s="51" t="s">
        <v>103</v>
      </c>
      <c r="CF3" s="51" t="s">
        <v>104</v>
      </c>
      <c r="CG3" s="51" t="s">
        <v>93</v>
      </c>
      <c r="CH3" s="52" t="s">
        <v>91</v>
      </c>
      <c r="CI3" s="51" t="s">
        <v>103</v>
      </c>
      <c r="CJ3" s="51" t="s">
        <v>104</v>
      </c>
      <c r="CK3" s="51" t="s">
        <v>93</v>
      </c>
      <c r="CL3" s="52" t="s">
        <v>91</v>
      </c>
      <c r="CM3" s="51" t="s">
        <v>103</v>
      </c>
      <c r="CN3" s="51" t="s">
        <v>104</v>
      </c>
      <c r="CO3" s="53" t="s">
        <v>93</v>
      </c>
    </row>
    <row r="4" spans="1:93">
      <c r="A4" s="23" t="s">
        <v>61</v>
      </c>
      <c r="B4" s="20" t="s">
        <v>1</v>
      </c>
      <c r="D4" s="27" t="str">
        <f>'QR Code'!Y36</f>
        <v>This is a test</v>
      </c>
      <c r="E4" s="30"/>
      <c r="F4" s="19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20"/>
      <c r="Y4" s="30"/>
      <c r="Z4" s="37"/>
      <c r="AA4" s="38"/>
      <c r="AB4" s="29" t="s">
        <v>79</v>
      </c>
      <c r="AC4" s="29" t="s">
        <v>80</v>
      </c>
      <c r="AD4" s="29" t="s">
        <v>81</v>
      </c>
      <c r="AE4" s="22" t="s">
        <v>86</v>
      </c>
      <c r="AG4" s="21" t="s">
        <v>88</v>
      </c>
      <c r="AH4" s="29" t="s">
        <v>87</v>
      </c>
      <c r="AI4" s="29"/>
      <c r="AJ4" s="52" t="s">
        <v>91</v>
      </c>
      <c r="AK4" s="53" t="s">
        <v>92</v>
      </c>
      <c r="AM4" s="19">
        <v>0</v>
      </c>
      <c r="AN4" s="30">
        <v>25</v>
      </c>
      <c r="AO4" s="20"/>
      <c r="AQ4" s="19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20"/>
    </row>
    <row r="5" spans="1:93">
      <c r="A5" s="56" t="s">
        <v>62</v>
      </c>
      <c r="B5" s="57" t="s">
        <v>2</v>
      </c>
      <c r="D5" s="26"/>
      <c r="E5" s="30"/>
      <c r="F5" s="19">
        <v>1</v>
      </c>
      <c r="G5" s="30" t="str">
        <f>LEFT($D$4,$F5)</f>
        <v>T</v>
      </c>
      <c r="H5" s="30">
        <v>1</v>
      </c>
      <c r="I5" s="30">
        <f>VLOOKUP($G5,'Character Map'!$A$1:$B$45,2,0)</f>
        <v>29</v>
      </c>
      <c r="J5" s="30">
        <f>H5*45</f>
        <v>45</v>
      </c>
      <c r="K5" s="30">
        <f>J5*I5</f>
        <v>1305</v>
      </c>
      <c r="L5" s="30">
        <f>MAX(K5,I5)</f>
        <v>1305</v>
      </c>
      <c r="M5" s="30">
        <f t="shared" ref="M5:M18" si="0">ISNA(L6)*1</f>
        <v>0</v>
      </c>
      <c r="N5" s="30">
        <f t="shared" ref="N5:N18" si="1">IF(AND($J5=45,$M5=0),$L5+$L6,IF(AND($J5=45,$M5=1),$I5,IF(AND($M5=1,$J5=0),$I5,"")))</f>
        <v>1322</v>
      </c>
      <c r="O5" s="32" t="str">
        <f>IF($N5="","",IF($N5&lt;45,RIGHT(DEC2BIN(INT($N5/512),8)&amp;DEC2BIN(MOD($N5,512),9),6),RIGHT(DEC2BIN(INT($N5/512),8)&amp;DEC2BIN(MOD($N5,512),9),11)))</f>
        <v>10100101010</v>
      </c>
      <c r="P5" s="30" t="str">
        <f>O5</f>
        <v>10100101010</v>
      </c>
      <c r="Q5" s="30"/>
      <c r="R5" s="30"/>
      <c r="S5" s="30"/>
      <c r="T5" s="30"/>
      <c r="U5" s="30"/>
      <c r="V5" s="30"/>
      <c r="W5" s="30"/>
      <c r="X5" s="20"/>
      <c r="Y5" s="30"/>
      <c r="Z5" s="37">
        <v>1</v>
      </c>
      <c r="AA5" s="29" t="s">
        <v>66</v>
      </c>
      <c r="AB5" s="38" t="str">
        <f t="shared" ref="AB5:AB17" si="2">MID($F$29,$Z5,8)</f>
        <v>00100000</v>
      </c>
      <c r="AC5" s="38" t="str">
        <f>IF(AB5&lt;&gt;"",AB5&amp;REPT("0",8-LEN(AB5)),"")</f>
        <v>00100000</v>
      </c>
      <c r="AD5" s="38" t="str">
        <f>IF(AC5&lt;&gt;"","",IF(AND(AC5="",AD4="Wordfill1"),"Wordfill2","Wordfill1"))</f>
        <v/>
      </c>
      <c r="AE5" s="39" t="str">
        <f t="shared" ref="AE5:AE17" si="3">IF(AD5="",AC5,VLOOKUP(AD5,$AA$19:$AB$20,2))</f>
        <v>00100000</v>
      </c>
      <c r="AG5" s="19">
        <f t="shared" ref="AG5:AG17" si="4">BIN2DEC(AE5)</f>
        <v>32</v>
      </c>
      <c r="AH5" s="30">
        <v>25</v>
      </c>
      <c r="AI5" s="30"/>
      <c r="AJ5" s="30">
        <f>VLOOKUP($AG5,'Galois Field 256'!$D$3:$E$257,2,0)</f>
        <v>5</v>
      </c>
      <c r="AK5" s="20">
        <f>AH5</f>
        <v>25</v>
      </c>
      <c r="AM5" s="19">
        <v>74</v>
      </c>
      <c r="AN5" s="30">
        <v>24</v>
      </c>
      <c r="AO5" s="20"/>
      <c r="AQ5" s="19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20"/>
    </row>
    <row r="6" spans="1:93">
      <c r="A6" s="23" t="s">
        <v>63</v>
      </c>
      <c r="B6" s="20" t="s">
        <v>3</v>
      </c>
      <c r="D6" s="26"/>
      <c r="E6" s="30"/>
      <c r="F6" s="19">
        <f>F5+1</f>
        <v>2</v>
      </c>
      <c r="G6" s="30" t="str">
        <f t="shared" ref="G6:G19" si="5">IF(LEN($D$4)&gt;=F6,RIGHT(LEFT($D$4,$F6),1),"")</f>
        <v>h</v>
      </c>
      <c r="H6" s="30">
        <f>NOT(H5)*1</f>
        <v>0</v>
      </c>
      <c r="I6" s="30">
        <f>VLOOKUP($G6,'Character Map'!$A$1:$B$45,2,0)</f>
        <v>17</v>
      </c>
      <c r="J6" s="30">
        <f t="shared" ref="J6:J19" si="6">H6*45</f>
        <v>0</v>
      </c>
      <c r="K6" s="30">
        <f t="shared" ref="K6:K19" si="7">J6*I6</f>
        <v>0</v>
      </c>
      <c r="L6" s="30">
        <f t="shared" ref="L6:L19" si="8">MAX(K6,I6)</f>
        <v>17</v>
      </c>
      <c r="M6" s="30">
        <f t="shared" si="0"/>
        <v>0</v>
      </c>
      <c r="N6" s="30" t="str">
        <f t="shared" si="1"/>
        <v/>
      </c>
      <c r="O6" s="32" t="str">
        <f t="shared" ref="O6:O19" si="9">IF($N6="","",IF($N6&lt;45,RIGHT(DEC2BIN(INT($N6/512),8)&amp;DEC2BIN(MOD($N6,512),9),6),RIGHT(DEC2BIN(INT($N6/512),8)&amp;DEC2BIN(MOD($N6,512),9),11)))</f>
        <v/>
      </c>
      <c r="P6" s="30" t="str">
        <f>P5&amp;O6</f>
        <v>10100101010</v>
      </c>
      <c r="Q6" s="30"/>
      <c r="R6" s="30"/>
      <c r="S6" s="30"/>
      <c r="T6" s="30"/>
      <c r="U6" s="30"/>
      <c r="V6" s="30"/>
      <c r="W6" s="30"/>
      <c r="X6" s="20"/>
      <c r="Y6" s="30"/>
      <c r="Z6" s="37">
        <f>Z5+8</f>
        <v>9</v>
      </c>
      <c r="AA6" s="29" t="s">
        <v>67</v>
      </c>
      <c r="AB6" s="38" t="str">
        <f t="shared" si="2"/>
        <v>01110101</v>
      </c>
      <c r="AC6" s="38" t="str">
        <f t="shared" ref="AC6:AC17" si="10">IF(AB6&lt;&gt;"",AB6&amp;REPT("0",8-LEN(AB6)),"")</f>
        <v>01110101</v>
      </c>
      <c r="AD6" s="38" t="str">
        <f t="shared" ref="AD6:AD17" si="11">IF(AC6&lt;&gt;"","",IF(AND(AC6="",AD5="Wordfill1"),"Wordfill2","Wordfill1"))</f>
        <v/>
      </c>
      <c r="AE6" s="39" t="str">
        <f t="shared" si="3"/>
        <v>01110101</v>
      </c>
      <c r="AG6" s="19">
        <f t="shared" si="4"/>
        <v>117</v>
      </c>
      <c r="AH6" s="30">
        <f>AH5-1</f>
        <v>24</v>
      </c>
      <c r="AI6" s="30"/>
      <c r="AJ6" s="30">
        <f>VLOOKUP($AG6,'Galois Field 256'!$D$3:$E$257,2,0)</f>
        <v>21</v>
      </c>
      <c r="AK6" s="20">
        <f t="shared" ref="AK6:AK17" si="12">AH6</f>
        <v>24</v>
      </c>
      <c r="AM6" s="19">
        <v>152</v>
      </c>
      <c r="AN6" s="30">
        <v>23</v>
      </c>
      <c r="AO6" s="20"/>
      <c r="AQ6" s="19">
        <f t="shared" ref="AQ6:AQ19" si="13">IF((AM4+$AJ$5)&gt;255,MOD(AM4+$AJ$5,255),AM4+$AJ$5)</f>
        <v>5</v>
      </c>
      <c r="AR6" s="30">
        <f>VLOOKUP(AQ6,'Galois Field 256'!$A$2:$B$257,2,0)</f>
        <v>32</v>
      </c>
      <c r="AS6" s="30">
        <f>XOR!AF4</f>
        <v>0</v>
      </c>
      <c r="AT6" s="30" t="str">
        <f>IF(AS6=0,"",VLOOKUP(AS6,'Galois Field 256'!$D$3:$E$257,2,0))</f>
        <v/>
      </c>
      <c r="AU6" s="30">
        <f t="shared" ref="AU6:AU19" si="14">IF(($AM4+AT$7)&gt;255,MOD($AM4+AT$7,255),$AM4+AT$7)</f>
        <v>128</v>
      </c>
      <c r="AV6" s="30">
        <f>VLOOKUP(AU6,'Galois Field 256'!$A$2:$B$257,2,0)</f>
        <v>133</v>
      </c>
      <c r="AW6" s="30">
        <f>XOR!AF22</f>
        <v>0</v>
      </c>
      <c r="AX6" s="30" t="str">
        <f>IF(AW6=0,"",VLOOKUP(AW6,'Galois Field 256'!$D$3:$E$257,2,0))</f>
        <v/>
      </c>
      <c r="AY6" s="30">
        <f t="shared" ref="AY6:AY19" si="15">IF(($AM4+AX$7)&gt;255,MOD($AM4+AX$7,255),$AM4+AX$7)</f>
        <v>24</v>
      </c>
      <c r="AZ6" s="30">
        <f>VLOOKUP(AY6,'Galois Field 256'!$A$2:$B$257,2,0)</f>
        <v>143</v>
      </c>
      <c r="BA6" s="30">
        <f>XOR!AF40</f>
        <v>0</v>
      </c>
      <c r="BB6" s="30" t="str">
        <f>IF(BA6=0,"",VLOOKUP(BA6,'Galois Field 256'!$D$3:$E$257,2,0))</f>
        <v/>
      </c>
      <c r="BC6" s="30">
        <f t="shared" ref="BC6:BC19" si="16">IF(($AM4+BB$7)&gt;255,MOD($AM4+BB$7,255),$AM4+BB$7)</f>
        <v>193</v>
      </c>
      <c r="BD6" s="30">
        <f>VLOOKUP(BC6,'Galois Field 256'!$A$2:$B$257,2,0)</f>
        <v>25</v>
      </c>
      <c r="BE6" s="30">
        <f>XOR!AF58</f>
        <v>0</v>
      </c>
      <c r="BF6" s="30" t="str">
        <f>IF(BE6=0,"",VLOOKUP(BE6,'Galois Field 256'!$D$3:$E$257,2,0))</f>
        <v/>
      </c>
      <c r="BG6" s="30">
        <f t="shared" ref="BG6:BG19" si="17">IF(($AM4+BF$7)&gt;255,MOD($AM4+BF$7,255),$AM4+BF$7)</f>
        <v>66</v>
      </c>
      <c r="BH6" s="30">
        <f>VLOOKUP(BG6,'Galois Field 256'!$A$2:$B$257,2,0)</f>
        <v>97</v>
      </c>
      <c r="BI6" s="30">
        <f>XOR!AF76</f>
        <v>0</v>
      </c>
      <c r="BJ6" s="30" t="str">
        <f>IF(BI6=0,"",VLOOKUP(BI6,'Galois Field 256'!$D$3:$E$257,2,0))</f>
        <v/>
      </c>
      <c r="BK6" s="30">
        <f t="shared" ref="BK6:BK19" si="18">IF(($AM4+BJ$7)&gt;255,MOD($AM4+BJ$7,255),$AM4+BJ$7)</f>
        <v>98</v>
      </c>
      <c r="BL6" s="30">
        <f>VLOOKUP(BK6,'Galois Field 256'!$A$2:$B$257,2,0)</f>
        <v>67</v>
      </c>
      <c r="BM6" s="30">
        <f>XOR!AF94</f>
        <v>0</v>
      </c>
      <c r="BN6" s="30" t="str">
        <f>IF(BM6=0,"",VLOOKUP(BM6,'Galois Field 256'!$D$3:$E$257,2,0))</f>
        <v/>
      </c>
      <c r="BO6" s="30">
        <f t="shared" ref="BO6:BO19" si="19">IF(($AM4+BN$7)&gt;255,MOD($AM4+BN$7,255),$AM4+BN$7)</f>
        <v>153</v>
      </c>
      <c r="BP6" s="30">
        <f>VLOOKUP(BO6,'Galois Field 256'!$A$2:$B$257,2,0)</f>
        <v>146</v>
      </c>
      <c r="BQ6" s="30">
        <f>XOR!AF112</f>
        <v>0</v>
      </c>
      <c r="BR6" s="30" t="str">
        <f>IF(BQ6=0,"",VLOOKUP(BQ6,'Galois Field 256'!$D$3:$E$257,2,0))</f>
        <v/>
      </c>
      <c r="BS6" s="30">
        <f t="shared" ref="BS6:BS19" si="20">IF(($AM4+BR$7)&gt;255,MOD($AM4+BR$7,255),$AM4+BR$7)</f>
        <v>148</v>
      </c>
      <c r="BT6" s="30">
        <f>VLOOKUP(BS6,'Galois Field 256'!$A$2:$B$257,2,0)</f>
        <v>82</v>
      </c>
      <c r="BU6" s="30">
        <f>XOR!AF130</f>
        <v>0</v>
      </c>
      <c r="BV6" s="30" t="str">
        <f>IF(BU6=0,"",VLOOKUP(BU6,'Galois Field 256'!$D$3:$E$257,2,0))</f>
        <v/>
      </c>
      <c r="BW6" s="30">
        <f t="shared" ref="BW6:BW19" si="21">IF(($AM4+BV$7)&gt;255,MOD($AM4+BV$7,255),$AM4+BV$7)</f>
        <v>62</v>
      </c>
      <c r="BX6" s="30">
        <f>VLOOKUP(BW6,'Galois Field 256'!$A$2:$B$257,2,0)</f>
        <v>222</v>
      </c>
      <c r="BY6" s="30">
        <f>XOR!AF148</f>
        <v>0</v>
      </c>
      <c r="BZ6" s="30" t="str">
        <f>IF(BY6=0,"",VLOOKUP(BY6,'Galois Field 256'!$D$3:$E$257,2,0))</f>
        <v/>
      </c>
      <c r="CA6" s="30">
        <f t="shared" ref="CA6:CA19" si="22">IF(($AM4+BZ$7)&gt;255,MOD($AM4+BZ$7,255),$AM4+BZ$7)</f>
        <v>95</v>
      </c>
      <c r="CB6" s="30">
        <f>VLOOKUP(CA6,'Galois Field 256'!$A$2:$B$257,2,0)</f>
        <v>226</v>
      </c>
      <c r="CC6" s="30">
        <f>XOR!AF166</f>
        <v>0</v>
      </c>
      <c r="CD6" s="30" t="str">
        <f>IF(CC6=0,"",VLOOKUP(CC6,'Galois Field 256'!$D$3:$E$257,2,0))</f>
        <v/>
      </c>
      <c r="CE6" s="30">
        <f t="shared" ref="CE6:CE19" si="23">IF(($AM4+CD$7)&gt;255,MOD($AM4+CD$7,255),$AM4+CD$7)</f>
        <v>173</v>
      </c>
      <c r="CF6" s="30">
        <f>VLOOKUP(CE6,'Galois Field 256'!$A$2:$B$257,2,0)</f>
        <v>246</v>
      </c>
      <c r="CG6" s="30">
        <f>XOR!AF184</f>
        <v>0</v>
      </c>
      <c r="CH6" s="30" t="str">
        <f>IF(CG6=0,"",VLOOKUP(CG6,'Galois Field 256'!$D$3:$E$257,2,0))</f>
        <v/>
      </c>
      <c r="CI6" s="30">
        <f t="shared" ref="CI6:CI19" si="24">IF(($AM4+CH$7)&gt;255,MOD($AM4+CH$7,255),$AM4+CH$7)</f>
        <v>205</v>
      </c>
      <c r="CJ6" s="30">
        <f>VLOOKUP(CI6,'Galois Field 256'!$A$2:$B$257,2,0)</f>
        <v>167</v>
      </c>
      <c r="CK6" s="30">
        <f>XOR!AF202</f>
        <v>0</v>
      </c>
      <c r="CL6" s="30" t="str">
        <f>IF(CK6=0,"",VLOOKUP(CK6,'Galois Field 256'!$D$3:$E$257,2,0))</f>
        <v/>
      </c>
      <c r="CM6" s="30">
        <f t="shared" ref="CM6:CM19" si="25">IF(($AM4+CL$7)&gt;255,MOD($AM4+CL$7,255),$AM4+CL$7)</f>
        <v>122</v>
      </c>
      <c r="CN6" s="30">
        <f>VLOOKUP(CM6,'Galois Field 256'!$A$2:$B$257,2,0)</f>
        <v>236</v>
      </c>
      <c r="CO6" s="20">
        <f>XOR!AF220</f>
        <v>0</v>
      </c>
    </row>
    <row r="7" spans="1:93" ht="16" thickBot="1">
      <c r="A7" s="24" t="s">
        <v>64</v>
      </c>
      <c r="B7" s="25" t="s">
        <v>4</v>
      </c>
      <c r="D7" s="28" t="str">
        <f>DEC2BIN(LEN($D$4),9)</f>
        <v>000001110</v>
      </c>
      <c r="E7" s="30"/>
      <c r="F7" s="19">
        <f t="shared" ref="F7:F19" si="26">F6+1</f>
        <v>3</v>
      </c>
      <c r="G7" s="30" t="str">
        <f t="shared" si="5"/>
        <v>i</v>
      </c>
      <c r="H7" s="30">
        <f t="shared" ref="H7:H19" si="27">NOT(H6)*1</f>
        <v>1</v>
      </c>
      <c r="I7" s="30">
        <f>VLOOKUP($G7,'Character Map'!$A$1:$B$45,2,0)</f>
        <v>18</v>
      </c>
      <c r="J7" s="30">
        <f t="shared" si="6"/>
        <v>45</v>
      </c>
      <c r="K7" s="30">
        <f t="shared" si="7"/>
        <v>810</v>
      </c>
      <c r="L7" s="30">
        <f t="shared" si="8"/>
        <v>810</v>
      </c>
      <c r="M7" s="30">
        <f t="shared" si="0"/>
        <v>0</v>
      </c>
      <c r="N7" s="30">
        <f t="shared" si="1"/>
        <v>838</v>
      </c>
      <c r="O7" s="32" t="str">
        <f t="shared" si="9"/>
        <v>01101000110</v>
      </c>
      <c r="P7" s="30" t="str">
        <f t="shared" ref="P7:P19" si="28">P6&amp;O7</f>
        <v>1010010101001101000110</v>
      </c>
      <c r="Q7" s="30"/>
      <c r="R7" s="30"/>
      <c r="S7" s="30"/>
      <c r="T7" s="30"/>
      <c r="U7" s="30"/>
      <c r="V7" s="30"/>
      <c r="W7" s="30"/>
      <c r="X7" s="20"/>
      <c r="Y7" s="30"/>
      <c r="Z7" s="37">
        <f t="shared" ref="Z7:Z17" si="29">Z6+8</f>
        <v>17</v>
      </c>
      <c r="AA7" s="29" t="s">
        <v>68</v>
      </c>
      <c r="AB7" s="38" t="str">
        <f t="shared" si="2"/>
        <v>00101010</v>
      </c>
      <c r="AC7" s="38" t="str">
        <f t="shared" si="10"/>
        <v>00101010</v>
      </c>
      <c r="AD7" s="38" t="str">
        <f t="shared" si="11"/>
        <v/>
      </c>
      <c r="AE7" s="39" t="str">
        <f t="shared" si="3"/>
        <v>00101010</v>
      </c>
      <c r="AG7" s="19">
        <f t="shared" si="4"/>
        <v>42</v>
      </c>
      <c r="AH7" s="30">
        <f t="shared" ref="AH7:AH17" si="30">AH6-1</f>
        <v>23</v>
      </c>
      <c r="AI7" s="30"/>
      <c r="AJ7" s="30">
        <f>VLOOKUP($AG7,'Galois Field 256'!$D$3:$E$257,2,0)</f>
        <v>142</v>
      </c>
      <c r="AK7" s="20">
        <f t="shared" si="12"/>
        <v>23</v>
      </c>
      <c r="AM7" s="19">
        <v>176</v>
      </c>
      <c r="AN7" s="30">
        <v>22</v>
      </c>
      <c r="AO7" s="20"/>
      <c r="AQ7" s="19">
        <f t="shared" si="13"/>
        <v>79</v>
      </c>
      <c r="AR7" s="30">
        <f>VLOOKUP(AQ7,'Galois Field 256'!$A$2:$B$257,2,0)</f>
        <v>240</v>
      </c>
      <c r="AS7" s="30">
        <f>XOR!AF5</f>
        <v>133</v>
      </c>
      <c r="AT7" s="30">
        <f>IF(AS7=0,"",VLOOKUP(AS7,'Galois Field 256'!$D$3:$E$257,2,0))</f>
        <v>128</v>
      </c>
      <c r="AU7" s="30">
        <f t="shared" si="14"/>
        <v>202</v>
      </c>
      <c r="AV7" s="30">
        <f>VLOOKUP(AU7,'Galois Field 256'!$A$2:$B$257,2,0)</f>
        <v>112</v>
      </c>
      <c r="AW7" s="30">
        <f>XOR!AF23</f>
        <v>143</v>
      </c>
      <c r="AX7" s="30">
        <f>IF(AW7=0,"",VLOOKUP(AW7,'Galois Field 256'!$D$3:$E$257,2,0))</f>
        <v>24</v>
      </c>
      <c r="AY7" s="30">
        <f t="shared" si="15"/>
        <v>98</v>
      </c>
      <c r="AZ7" s="30">
        <f>VLOOKUP(AY7,'Galois Field 256'!$A$2:$B$257,2,0)</f>
        <v>67</v>
      </c>
      <c r="BA7" s="30">
        <f>XOR!AF41</f>
        <v>25</v>
      </c>
      <c r="BB7" s="30">
        <f>IF(BA7=0,"",VLOOKUP(BA7,'Galois Field 256'!$D$3:$E$257,2,0))</f>
        <v>193</v>
      </c>
      <c r="BC7" s="30">
        <f t="shared" si="16"/>
        <v>12</v>
      </c>
      <c r="BD7" s="30">
        <f>VLOOKUP(BC7,'Galois Field 256'!$A$2:$B$257,2,0)</f>
        <v>205</v>
      </c>
      <c r="BE7" s="30">
        <f>XOR!AF59</f>
        <v>97</v>
      </c>
      <c r="BF7" s="30">
        <f>IF(BE7=0,"",VLOOKUP(BE7,'Galois Field 256'!$D$3:$E$257,2,0))</f>
        <v>66</v>
      </c>
      <c r="BG7" s="30">
        <f t="shared" si="17"/>
        <v>140</v>
      </c>
      <c r="BH7" s="30">
        <f>VLOOKUP(BG7,'Galois Field 256'!$A$2:$B$257,2,0)</f>
        <v>132</v>
      </c>
      <c r="BI7" s="30">
        <f>XOR!AF77</f>
        <v>67</v>
      </c>
      <c r="BJ7" s="30">
        <f>IF(BI7=0,"",VLOOKUP(BI7,'Galois Field 256'!$D$3:$E$257,2,0))</f>
        <v>98</v>
      </c>
      <c r="BK7" s="30">
        <f t="shared" si="18"/>
        <v>172</v>
      </c>
      <c r="BL7" s="30">
        <f>VLOOKUP(BK7,'Galois Field 256'!$A$2:$B$257,2,0)</f>
        <v>123</v>
      </c>
      <c r="BM7" s="30">
        <f>XOR!AF95</f>
        <v>146</v>
      </c>
      <c r="BN7" s="30">
        <f>IF(BM7=0,"",VLOOKUP(BM7,'Galois Field 256'!$D$3:$E$257,2,0))</f>
        <v>153</v>
      </c>
      <c r="BO7" s="30">
        <f t="shared" si="19"/>
        <v>227</v>
      </c>
      <c r="BP7" s="30">
        <f>VLOOKUP(BO7,'Galois Field 256'!$A$2:$B$257,2,0)</f>
        <v>144</v>
      </c>
      <c r="BQ7" s="30">
        <f>XOR!AF113</f>
        <v>82</v>
      </c>
      <c r="BR7" s="30">
        <f>IF(BQ7=0,"",VLOOKUP(BQ7,'Galois Field 256'!$D$3:$E$257,2,0))</f>
        <v>148</v>
      </c>
      <c r="BS7" s="30">
        <f t="shared" si="20"/>
        <v>222</v>
      </c>
      <c r="BT7" s="30">
        <f>VLOOKUP(BS7,'Galois Field 256'!$A$2:$B$257,2,0)</f>
        <v>138</v>
      </c>
      <c r="BU7" s="30">
        <f>XOR!AF131</f>
        <v>222</v>
      </c>
      <c r="BV7" s="30">
        <f>IF(BU7=0,"",VLOOKUP(BU7,'Galois Field 256'!$D$3:$E$257,2,0))</f>
        <v>62</v>
      </c>
      <c r="BW7" s="30">
        <f t="shared" si="21"/>
        <v>136</v>
      </c>
      <c r="BX7" s="30">
        <f>VLOOKUP(BW7,'Galois Field 256'!$A$2:$B$257,2,0)</f>
        <v>79</v>
      </c>
      <c r="BY7" s="30">
        <f>XOR!AF149</f>
        <v>226</v>
      </c>
      <c r="BZ7" s="30">
        <f>IF(BY7=0,"",VLOOKUP(BY7,'Galois Field 256'!$D$3:$E$257,2,0))</f>
        <v>95</v>
      </c>
      <c r="CA7" s="30">
        <f t="shared" si="22"/>
        <v>169</v>
      </c>
      <c r="CB7" s="30">
        <f>VLOOKUP(CA7,'Galois Field 256'!$A$2:$B$257,2,0)</f>
        <v>229</v>
      </c>
      <c r="CC7" s="30">
        <f>XOR!AF167</f>
        <v>246</v>
      </c>
      <c r="CD7" s="30">
        <f>IF(CC7=0,"",VLOOKUP(CC7,'Galois Field 256'!$D$3:$E$257,2,0))</f>
        <v>173</v>
      </c>
      <c r="CE7" s="30">
        <f t="shared" si="23"/>
        <v>247</v>
      </c>
      <c r="CF7" s="30">
        <f>VLOOKUP(CE7,'Galois Field 256'!$A$2:$B$257,2,0)</f>
        <v>131</v>
      </c>
      <c r="CG7" s="30">
        <f>XOR!AF185</f>
        <v>167</v>
      </c>
      <c r="CH7" s="30">
        <f>IF(CG7=0,"",VLOOKUP(CG7,'Galois Field 256'!$D$3:$E$257,2,0))</f>
        <v>205</v>
      </c>
      <c r="CI7" s="30">
        <f t="shared" si="24"/>
        <v>24</v>
      </c>
      <c r="CJ7" s="30">
        <f>VLOOKUP(CI7,'Galois Field 256'!$A$2:$B$257,2,0)</f>
        <v>143</v>
      </c>
      <c r="CK7" s="30">
        <f>XOR!AF203</f>
        <v>236</v>
      </c>
      <c r="CL7" s="30">
        <f>IF(CK7=0,"",VLOOKUP(CK7,'Galois Field 256'!$D$3:$E$257,2,0))</f>
        <v>122</v>
      </c>
      <c r="CM7" s="30">
        <f t="shared" si="25"/>
        <v>196</v>
      </c>
      <c r="CN7" s="30">
        <f>VLOOKUP(CM7,'Galois Field 256'!$A$2:$B$257,2,0)</f>
        <v>200</v>
      </c>
      <c r="CO7" s="20">
        <f>XOR!AF221</f>
        <v>84</v>
      </c>
    </row>
    <row r="8" spans="1:93">
      <c r="E8" s="30"/>
      <c r="F8" s="19">
        <f t="shared" si="26"/>
        <v>4</v>
      </c>
      <c r="G8" s="30" t="str">
        <f t="shared" si="5"/>
        <v>s</v>
      </c>
      <c r="H8" s="30">
        <f t="shared" si="27"/>
        <v>0</v>
      </c>
      <c r="I8" s="30">
        <f>VLOOKUP($G8,'Character Map'!$A$1:$B$45,2,0)</f>
        <v>28</v>
      </c>
      <c r="J8" s="30">
        <f t="shared" si="6"/>
        <v>0</v>
      </c>
      <c r="K8" s="30">
        <f t="shared" si="7"/>
        <v>0</v>
      </c>
      <c r="L8" s="30">
        <f t="shared" si="8"/>
        <v>28</v>
      </c>
      <c r="M8" s="30">
        <f t="shared" si="0"/>
        <v>0</v>
      </c>
      <c r="N8" s="30" t="str">
        <f t="shared" si="1"/>
        <v/>
      </c>
      <c r="O8" s="32" t="str">
        <f t="shared" si="9"/>
        <v/>
      </c>
      <c r="P8" s="30" t="str">
        <f t="shared" si="28"/>
        <v>1010010101001101000110</v>
      </c>
      <c r="Q8" s="30"/>
      <c r="R8" s="30"/>
      <c r="S8" s="30"/>
      <c r="T8" s="30"/>
      <c r="U8" s="30"/>
      <c r="V8" s="30"/>
      <c r="W8" s="30"/>
      <c r="X8" s="20"/>
      <c r="Y8" s="30"/>
      <c r="Z8" s="37">
        <f t="shared" si="29"/>
        <v>25</v>
      </c>
      <c r="AA8" s="29" t="s">
        <v>69</v>
      </c>
      <c r="AB8" s="38" t="str">
        <f t="shared" si="2"/>
        <v>01101000</v>
      </c>
      <c r="AC8" s="38" t="str">
        <f t="shared" si="10"/>
        <v>01101000</v>
      </c>
      <c r="AD8" s="38" t="str">
        <f t="shared" si="11"/>
        <v/>
      </c>
      <c r="AE8" s="39" t="str">
        <f t="shared" si="3"/>
        <v>01101000</v>
      </c>
      <c r="AG8" s="19">
        <f t="shared" si="4"/>
        <v>104</v>
      </c>
      <c r="AH8" s="30">
        <f t="shared" si="30"/>
        <v>22</v>
      </c>
      <c r="AI8" s="30"/>
      <c r="AJ8" s="30">
        <f>VLOOKUP($AG8,'Galois Field 256'!$D$3:$E$257,2,0)</f>
        <v>107</v>
      </c>
      <c r="AK8" s="20">
        <f t="shared" si="12"/>
        <v>22</v>
      </c>
      <c r="AM8" s="19">
        <v>100</v>
      </c>
      <c r="AN8" s="30">
        <v>21</v>
      </c>
      <c r="AO8" s="20"/>
      <c r="AQ8" s="19">
        <f t="shared" si="13"/>
        <v>157</v>
      </c>
      <c r="AR8" s="30">
        <f>VLOOKUP(AQ8,'Galois Field 256'!$A$2:$B$257,2,0)</f>
        <v>213</v>
      </c>
      <c r="AS8" s="30">
        <f>XOR!AF6</f>
        <v>255</v>
      </c>
      <c r="AT8" s="30">
        <f>IF(AS8=0,"",VLOOKUP(AS8,'Galois Field 256'!$D$3:$E$257,2,0))</f>
        <v>175</v>
      </c>
      <c r="AU8" s="30">
        <f t="shared" si="14"/>
        <v>25</v>
      </c>
      <c r="AV8" s="30">
        <f>VLOOKUP(AU8,'Galois Field 256'!$A$2:$B$257,2,0)</f>
        <v>3</v>
      </c>
      <c r="AW8" s="30">
        <f>XOR!AF24</f>
        <v>90</v>
      </c>
      <c r="AX8" s="30">
        <f>IF(AW8=0,"",VLOOKUP(AW8,'Galois Field 256'!$D$3:$E$257,2,0))</f>
        <v>19</v>
      </c>
      <c r="AY8" s="30">
        <f t="shared" si="15"/>
        <v>176</v>
      </c>
      <c r="AZ8" s="30">
        <f>VLOOKUP(AY8,'Galois Field 256'!$A$2:$B$257,2,0)</f>
        <v>227</v>
      </c>
      <c r="BA8" s="30">
        <f>XOR!AF42</f>
        <v>172</v>
      </c>
      <c r="BB8" s="30">
        <f>IF(BA8=0,"",VLOOKUP(BA8,'Galois Field 256'!$D$3:$E$257,2,0))</f>
        <v>220</v>
      </c>
      <c r="BC8" s="30">
        <f t="shared" si="16"/>
        <v>90</v>
      </c>
      <c r="BD8" s="30">
        <f>VLOOKUP(BC8,'Galois Field 256'!$A$2:$B$257,2,0)</f>
        <v>223</v>
      </c>
      <c r="BE8" s="30">
        <f>XOR!AF60</f>
        <v>199</v>
      </c>
      <c r="BF8" s="30">
        <f>IF(BE8=0,"",VLOOKUP(BE8,'Galois Field 256'!$D$3:$E$257,2,0))</f>
        <v>118</v>
      </c>
      <c r="BG8" s="30">
        <f t="shared" si="17"/>
        <v>218</v>
      </c>
      <c r="BH8" s="30">
        <f>VLOOKUP(BG8,'Galois Field 256'!$A$2:$B$257,2,0)</f>
        <v>43</v>
      </c>
      <c r="BI8" s="30">
        <f>XOR!AF78</f>
        <v>233</v>
      </c>
      <c r="BJ8" s="30">
        <f>IF(BI8=0,"",VLOOKUP(BI8,'Galois Field 256'!$D$3:$E$257,2,0))</f>
        <v>245</v>
      </c>
      <c r="BK8" s="30">
        <f t="shared" si="18"/>
        <v>250</v>
      </c>
      <c r="BL8" s="30">
        <f>VLOOKUP(BK8,'Galois Field 256'!$A$2:$B$257,2,0)</f>
        <v>108</v>
      </c>
      <c r="BM8" s="30">
        <f>XOR!AF96</f>
        <v>194</v>
      </c>
      <c r="BN8" s="30">
        <f>IF(BM8=0,"",VLOOKUP(BM8,'Galois Field 256'!$D$3:$E$257,2,0))</f>
        <v>67</v>
      </c>
      <c r="BO8" s="30">
        <f t="shared" si="19"/>
        <v>50</v>
      </c>
      <c r="BP8" s="30">
        <f>VLOOKUP(BO8,'Galois Field 256'!$A$2:$B$257,2,0)</f>
        <v>5</v>
      </c>
      <c r="BQ8" s="30">
        <f>XOR!AF114</f>
        <v>84</v>
      </c>
      <c r="BR8" s="30">
        <f>IF(BQ8=0,"",VLOOKUP(BQ8,'Galois Field 256'!$D$3:$E$257,2,0))</f>
        <v>143</v>
      </c>
      <c r="BS8" s="30">
        <f t="shared" si="20"/>
        <v>45</v>
      </c>
      <c r="BT8" s="30">
        <f>VLOOKUP(BS8,'Galois Field 256'!$A$2:$B$257,2,0)</f>
        <v>193</v>
      </c>
      <c r="BU8" s="30">
        <f>XOR!AF132</f>
        <v>173</v>
      </c>
      <c r="BV8" s="30">
        <f>IF(BU8=0,"",VLOOKUP(BU8,'Galois Field 256'!$D$3:$E$257,2,0))</f>
        <v>252</v>
      </c>
      <c r="BW8" s="30">
        <f t="shared" si="21"/>
        <v>214</v>
      </c>
      <c r="BX8" s="30">
        <f>VLOOKUP(BW8,'Galois Field 256'!$A$2:$B$257,2,0)</f>
        <v>249</v>
      </c>
      <c r="BY8" s="30">
        <f>XOR!AF150</f>
        <v>19</v>
      </c>
      <c r="BZ8" s="30">
        <f>IF(BY8=0,"",VLOOKUP(BY8,'Galois Field 256'!$D$3:$E$257,2,0))</f>
        <v>14</v>
      </c>
      <c r="CA8" s="30">
        <f t="shared" si="22"/>
        <v>247</v>
      </c>
      <c r="CB8" s="30">
        <f>VLOOKUP(CA8,'Galois Field 256'!$A$2:$B$257,2,0)</f>
        <v>131</v>
      </c>
      <c r="CC8" s="30">
        <f>XOR!AF168</f>
        <v>36</v>
      </c>
      <c r="CD8" s="30">
        <f>IF(CC8=0,"",VLOOKUP(CC8,'Galois Field 256'!$D$3:$E$257,2,0))</f>
        <v>225</v>
      </c>
      <c r="CE8" s="30">
        <f t="shared" si="23"/>
        <v>70</v>
      </c>
      <c r="CF8" s="30">
        <f>VLOOKUP(CE8,'Galois Field 256'!$A$2:$B$257,2,0)</f>
        <v>94</v>
      </c>
      <c r="CG8" s="30">
        <f>XOR!AF186</f>
        <v>99</v>
      </c>
      <c r="CH8" s="30">
        <f>IF(CG8=0,"",VLOOKUP(CG8,'Galois Field 256'!$D$3:$E$257,2,0))</f>
        <v>163</v>
      </c>
      <c r="CI8" s="30">
        <f t="shared" si="24"/>
        <v>102</v>
      </c>
      <c r="CJ8" s="30">
        <f>VLOOKUP(CI8,'Galois Field 256'!$A$2:$B$257,2,0)</f>
        <v>68</v>
      </c>
      <c r="CK8" s="30">
        <f>XOR!AF204</f>
        <v>156</v>
      </c>
      <c r="CL8" s="30">
        <f>IF(CK8=0,"",VLOOKUP(CK8,'Galois Field 256'!$D$3:$E$257,2,0))</f>
        <v>35</v>
      </c>
      <c r="CM8" s="30">
        <f t="shared" si="25"/>
        <v>19</v>
      </c>
      <c r="CN8" s="30">
        <f>VLOOKUP(CM8,'Galois Field 256'!$A$2:$B$257,2,0)</f>
        <v>90</v>
      </c>
      <c r="CO8" s="20">
        <f>XOR!AF222</f>
        <v>37</v>
      </c>
    </row>
    <row r="9" spans="1:93">
      <c r="F9" s="19">
        <f t="shared" si="26"/>
        <v>5</v>
      </c>
      <c r="G9" s="30" t="str">
        <f t="shared" si="5"/>
        <v xml:space="preserve"> </v>
      </c>
      <c r="H9" s="30">
        <f t="shared" si="27"/>
        <v>1</v>
      </c>
      <c r="I9" s="30">
        <f>VLOOKUP($G9,'Character Map'!$A$1:$B$45,2,0)</f>
        <v>36</v>
      </c>
      <c r="J9" s="30">
        <f t="shared" si="6"/>
        <v>45</v>
      </c>
      <c r="K9" s="30">
        <f t="shared" si="7"/>
        <v>1620</v>
      </c>
      <c r="L9" s="30">
        <f t="shared" si="8"/>
        <v>1620</v>
      </c>
      <c r="M9" s="30">
        <f t="shared" si="0"/>
        <v>0</v>
      </c>
      <c r="N9" s="30">
        <f t="shared" si="1"/>
        <v>1638</v>
      </c>
      <c r="O9" s="32" t="str">
        <f t="shared" si="9"/>
        <v>11001100110</v>
      </c>
      <c r="P9" s="30" t="str">
        <f t="shared" si="28"/>
        <v>101001010100110100011011001100110</v>
      </c>
      <c r="Q9" s="30"/>
      <c r="R9" s="30"/>
      <c r="S9" s="30"/>
      <c r="T9" s="30"/>
      <c r="U9" s="30"/>
      <c r="V9" s="30"/>
      <c r="W9" s="30"/>
      <c r="X9" s="20"/>
      <c r="Y9" s="30"/>
      <c r="Z9" s="37">
        <f t="shared" si="29"/>
        <v>33</v>
      </c>
      <c r="AA9" s="29" t="s">
        <v>70</v>
      </c>
      <c r="AB9" s="38" t="str">
        <f t="shared" si="2"/>
        <v>11011001</v>
      </c>
      <c r="AC9" s="38" t="str">
        <f t="shared" si="10"/>
        <v>11011001</v>
      </c>
      <c r="AD9" s="38" t="str">
        <f t="shared" si="11"/>
        <v/>
      </c>
      <c r="AE9" s="39" t="str">
        <f t="shared" si="3"/>
        <v>11011001</v>
      </c>
      <c r="AG9" s="19">
        <f t="shared" si="4"/>
        <v>217</v>
      </c>
      <c r="AH9" s="30">
        <f t="shared" si="30"/>
        <v>21</v>
      </c>
      <c r="AI9" s="30"/>
      <c r="AJ9" s="30">
        <f>VLOOKUP($AG9,'Galois Field 256'!$D$3:$E$257,2,0)</f>
        <v>96</v>
      </c>
      <c r="AK9" s="20">
        <f t="shared" si="12"/>
        <v>21</v>
      </c>
      <c r="AM9" s="19">
        <v>86</v>
      </c>
      <c r="AN9" s="30">
        <v>20</v>
      </c>
      <c r="AO9" s="20"/>
      <c r="AQ9" s="19">
        <f t="shared" si="13"/>
        <v>181</v>
      </c>
      <c r="AR9" s="30">
        <f>VLOOKUP(AQ9,'Galois Field 256'!$A$2:$B$257,2,0)</f>
        <v>49</v>
      </c>
      <c r="AS9" s="30">
        <f>XOR!AF7</f>
        <v>89</v>
      </c>
      <c r="AT9" s="30">
        <f>IF(AS9=0,"",VLOOKUP(AS9,'Galois Field 256'!$D$3:$E$257,2,0))</f>
        <v>210</v>
      </c>
      <c r="AU9" s="30">
        <f t="shared" si="14"/>
        <v>49</v>
      </c>
      <c r="AV9" s="30">
        <f>VLOOKUP(AU9,'Galois Field 256'!$A$2:$B$257,2,0)</f>
        <v>140</v>
      </c>
      <c r="AW9" s="30">
        <f>XOR!AF25</f>
        <v>79</v>
      </c>
      <c r="AX9" s="30">
        <f>IF(AW9=0,"",VLOOKUP(AW9,'Galois Field 256'!$D$3:$E$257,2,0))</f>
        <v>136</v>
      </c>
      <c r="AY9" s="30">
        <f t="shared" si="15"/>
        <v>200</v>
      </c>
      <c r="AZ9" s="30">
        <f>VLOOKUP(AY9,'Galois Field 256'!$A$2:$B$257,2,0)</f>
        <v>28</v>
      </c>
      <c r="BA9" s="30">
        <f>XOR!AF43</f>
        <v>24</v>
      </c>
      <c r="BB9" s="30">
        <f>IF(BA9=0,"",VLOOKUP(BA9,'Galois Field 256'!$D$3:$E$257,2,0))</f>
        <v>28</v>
      </c>
      <c r="BC9" s="30">
        <f t="shared" si="16"/>
        <v>114</v>
      </c>
      <c r="BD9" s="30">
        <f>VLOOKUP(BC9,'Galois Field 256'!$A$2:$B$257,2,0)</f>
        <v>62</v>
      </c>
      <c r="BE9" s="30">
        <f>XOR!AF61</f>
        <v>194</v>
      </c>
      <c r="BF9" s="30">
        <f>IF(BE9=0,"",VLOOKUP(BE9,'Galois Field 256'!$D$3:$E$257,2,0))</f>
        <v>67</v>
      </c>
      <c r="BG9" s="30">
        <f t="shared" si="17"/>
        <v>242</v>
      </c>
      <c r="BH9" s="30">
        <f>VLOOKUP(BG9,'Galois Field 256'!$A$2:$B$257,2,0)</f>
        <v>176</v>
      </c>
      <c r="BI9" s="30">
        <f>XOR!AF79</f>
        <v>174</v>
      </c>
      <c r="BJ9" s="30">
        <f>IF(BI9=0,"",VLOOKUP(BI9,'Galois Field 256'!$D$3:$E$257,2,0))</f>
        <v>190</v>
      </c>
      <c r="BK9" s="30">
        <f t="shared" si="18"/>
        <v>19</v>
      </c>
      <c r="BL9" s="30">
        <f>VLOOKUP(BK9,'Galois Field 256'!$A$2:$B$257,2,0)</f>
        <v>90</v>
      </c>
      <c r="BM9" s="30">
        <f>XOR!AF97</f>
        <v>81</v>
      </c>
      <c r="BN9" s="30">
        <f>IF(BM9=0,"",VLOOKUP(BM9,'Galois Field 256'!$D$3:$E$257,2,0))</f>
        <v>208</v>
      </c>
      <c r="BO9" s="30">
        <f t="shared" si="19"/>
        <v>74</v>
      </c>
      <c r="BP9" s="30">
        <f>VLOOKUP(BO9,'Galois Field 256'!$A$2:$B$257,2,0)</f>
        <v>137</v>
      </c>
      <c r="BQ9" s="30">
        <f>XOR!AF115</f>
        <v>108</v>
      </c>
      <c r="BR9" s="30">
        <f>IF(BQ9=0,"",VLOOKUP(BQ9,'Galois Field 256'!$D$3:$E$257,2,0))</f>
        <v>250</v>
      </c>
      <c r="BS9" s="30">
        <f t="shared" si="20"/>
        <v>69</v>
      </c>
      <c r="BT9" s="30">
        <f>VLOOKUP(BS9,'Galois Field 256'!$A$2:$B$257,2,0)</f>
        <v>47</v>
      </c>
      <c r="BU9" s="30">
        <f>XOR!AF133</f>
        <v>234</v>
      </c>
      <c r="BV9" s="30">
        <f>IF(BU9=0,"",VLOOKUP(BU9,'Galois Field 256'!$D$3:$E$257,2,0))</f>
        <v>22</v>
      </c>
      <c r="BW9" s="30">
        <f t="shared" si="21"/>
        <v>238</v>
      </c>
      <c r="BX9" s="30">
        <f>VLOOKUP(BW9,'Galois Field 256'!$A$2:$B$257,2,0)</f>
        <v>11</v>
      </c>
      <c r="BY9" s="30">
        <f>XOR!AF151</f>
        <v>167</v>
      </c>
      <c r="BZ9" s="30">
        <f>IF(BY9=0,"",VLOOKUP(BY9,'Galois Field 256'!$D$3:$E$257,2,0))</f>
        <v>205</v>
      </c>
      <c r="CA9" s="30">
        <f t="shared" si="22"/>
        <v>16</v>
      </c>
      <c r="CB9" s="30">
        <f>VLOOKUP(CA9,'Galois Field 256'!$A$2:$B$257,2,0)</f>
        <v>76</v>
      </c>
      <c r="CC9" s="30">
        <f>XOR!AF169</f>
        <v>61</v>
      </c>
      <c r="CD9" s="30">
        <f>IF(CC9=0,"",VLOOKUP(CC9,'Galois Field 256'!$D$3:$E$257,2,0))</f>
        <v>228</v>
      </c>
      <c r="CE9" s="30">
        <f t="shared" si="23"/>
        <v>94</v>
      </c>
      <c r="CF9" s="30">
        <f>VLOOKUP(CE9,'Galois Field 256'!$A$2:$B$257,2,0)</f>
        <v>113</v>
      </c>
      <c r="CG9" s="30">
        <f>XOR!AF187</f>
        <v>216</v>
      </c>
      <c r="CH9" s="30">
        <f>IF(CG9=0,"",VLOOKUP(CG9,'Galois Field 256'!$D$3:$E$257,2,0))</f>
        <v>251</v>
      </c>
      <c r="CI9" s="30">
        <f t="shared" si="24"/>
        <v>126</v>
      </c>
      <c r="CJ9" s="30">
        <f>VLOOKUP(CI9,'Galois Field 256'!$A$2:$B$257,2,0)</f>
        <v>102</v>
      </c>
      <c r="CK9" s="30">
        <f>XOR!AF205</f>
        <v>127</v>
      </c>
      <c r="CL9" s="30">
        <f>IF(CK9=0,"",VLOOKUP(CK9,'Galois Field 256'!$D$3:$E$257,2,0))</f>
        <v>87</v>
      </c>
      <c r="CM9" s="30">
        <f t="shared" si="25"/>
        <v>43</v>
      </c>
      <c r="CN9" s="30">
        <f>VLOOKUP(CM9,'Galois Field 256'!$A$2:$B$257,2,0)</f>
        <v>119</v>
      </c>
      <c r="CO9" s="20">
        <f>XOR!AF223</f>
        <v>132</v>
      </c>
    </row>
    <row r="10" spans="1:93">
      <c r="F10" s="19">
        <f t="shared" si="26"/>
        <v>6</v>
      </c>
      <c r="G10" s="30" t="str">
        <f t="shared" si="5"/>
        <v>i</v>
      </c>
      <c r="H10" s="30">
        <f t="shared" si="27"/>
        <v>0</v>
      </c>
      <c r="I10" s="30">
        <f>VLOOKUP($G10,'Character Map'!$A$1:$B$45,2,0)</f>
        <v>18</v>
      </c>
      <c r="J10" s="30">
        <f t="shared" si="6"/>
        <v>0</v>
      </c>
      <c r="K10" s="30">
        <f t="shared" si="7"/>
        <v>0</v>
      </c>
      <c r="L10" s="30">
        <f t="shared" si="8"/>
        <v>18</v>
      </c>
      <c r="M10" s="30">
        <f t="shared" si="0"/>
        <v>0</v>
      </c>
      <c r="N10" s="30" t="str">
        <f t="shared" si="1"/>
        <v/>
      </c>
      <c r="O10" s="32" t="str">
        <f t="shared" si="9"/>
        <v/>
      </c>
      <c r="P10" s="30" t="str">
        <f t="shared" si="28"/>
        <v>101001010100110100011011001100110</v>
      </c>
      <c r="Q10" s="30"/>
      <c r="R10" s="30"/>
      <c r="S10" s="30"/>
      <c r="T10" s="30"/>
      <c r="U10" s="30"/>
      <c r="V10" s="30"/>
      <c r="W10" s="30"/>
      <c r="X10" s="20"/>
      <c r="Y10" s="30"/>
      <c r="Z10" s="37">
        <f t="shared" si="29"/>
        <v>41</v>
      </c>
      <c r="AA10" s="29" t="s">
        <v>71</v>
      </c>
      <c r="AB10" s="38" t="str">
        <f t="shared" si="2"/>
        <v>10011010</v>
      </c>
      <c r="AC10" s="38" t="str">
        <f t="shared" si="10"/>
        <v>10011010</v>
      </c>
      <c r="AD10" s="38" t="str">
        <f t="shared" si="11"/>
        <v/>
      </c>
      <c r="AE10" s="39" t="str">
        <f t="shared" si="3"/>
        <v>10011010</v>
      </c>
      <c r="AG10" s="19">
        <f t="shared" si="4"/>
        <v>154</v>
      </c>
      <c r="AH10" s="30">
        <f t="shared" si="30"/>
        <v>20</v>
      </c>
      <c r="AI10" s="30"/>
      <c r="AJ10" s="30">
        <f>VLOOKUP($AG10,'Galois Field 256'!$D$3:$E$257,2,0)</f>
        <v>146</v>
      </c>
      <c r="AK10" s="20">
        <f t="shared" si="12"/>
        <v>20</v>
      </c>
      <c r="AM10" s="19">
        <v>100</v>
      </c>
      <c r="AN10" s="30">
        <v>19</v>
      </c>
      <c r="AO10" s="20"/>
      <c r="AQ10" s="19">
        <f t="shared" si="13"/>
        <v>105</v>
      </c>
      <c r="AR10" s="30">
        <f>VLOOKUP(AQ10,'Galois Field 256'!$A$2:$B$257,2,0)</f>
        <v>26</v>
      </c>
      <c r="AS10" s="30">
        <f>XOR!AF8</f>
        <v>195</v>
      </c>
      <c r="AT10" s="30">
        <f>IF(AS10=0,"",VLOOKUP(AS10,'Galois Field 256'!$D$3:$E$257,2,0))</f>
        <v>216</v>
      </c>
      <c r="AU10" s="30">
        <f t="shared" si="14"/>
        <v>228</v>
      </c>
      <c r="AV10" s="30">
        <f>VLOOKUP(AU10,'Galois Field 256'!$A$2:$B$257,2,0)</f>
        <v>61</v>
      </c>
      <c r="AW10" s="30">
        <f>XOR!AF26</f>
        <v>4</v>
      </c>
      <c r="AX10" s="30">
        <f>IF(AW10=0,"",VLOOKUP(AW10,'Galois Field 256'!$D$3:$E$257,2,0))</f>
        <v>2</v>
      </c>
      <c r="AY10" s="30">
        <f t="shared" si="15"/>
        <v>124</v>
      </c>
      <c r="AZ10" s="30">
        <f>VLOOKUP(AY10,'Galois Field 256'!$A$2:$B$257,2,0)</f>
        <v>151</v>
      </c>
      <c r="BA10" s="30">
        <f>XOR!AF44</f>
        <v>252</v>
      </c>
      <c r="BB10" s="30">
        <f>IF(BA10=0,"",VLOOKUP(BA10,'Galois Field 256'!$D$3:$E$257,2,0))</f>
        <v>168</v>
      </c>
      <c r="BC10" s="30">
        <f t="shared" si="16"/>
        <v>38</v>
      </c>
      <c r="BD10" s="30">
        <f>VLOOKUP(BC10,'Galois Field 256'!$A$2:$B$257,2,0)</f>
        <v>148</v>
      </c>
      <c r="BE10" s="30">
        <f>XOR!AF62</f>
        <v>30</v>
      </c>
      <c r="BF10" s="30">
        <f>IF(BE10=0,"",VLOOKUP(BE10,'Galois Field 256'!$D$3:$E$257,2,0))</f>
        <v>76</v>
      </c>
      <c r="BG10" s="30">
        <f t="shared" si="17"/>
        <v>166</v>
      </c>
      <c r="BH10" s="30">
        <f>VLOOKUP(BG10,'Galois Field 256'!$A$2:$B$257,2,0)</f>
        <v>63</v>
      </c>
      <c r="BI10" s="30">
        <f>XOR!AF80</f>
        <v>11</v>
      </c>
      <c r="BJ10" s="30">
        <f>IF(BI10=0,"",VLOOKUP(BI10,'Galois Field 256'!$D$3:$E$257,2,0))</f>
        <v>238</v>
      </c>
      <c r="BK10" s="30">
        <f t="shared" si="18"/>
        <v>198</v>
      </c>
      <c r="BL10" s="30">
        <f>VLOOKUP(BK10,'Galois Field 256'!$A$2:$B$257,2,0)</f>
        <v>7</v>
      </c>
      <c r="BM10" s="30">
        <f>XOR!AF98</f>
        <v>229</v>
      </c>
      <c r="BN10" s="30">
        <f>IF(BM10=0,"",VLOOKUP(BM10,'Galois Field 256'!$D$3:$E$257,2,0))</f>
        <v>169</v>
      </c>
      <c r="BO10" s="30">
        <f t="shared" si="19"/>
        <v>253</v>
      </c>
      <c r="BP10" s="30">
        <f>VLOOKUP(BO10,'Galois Field 256'!$A$2:$B$257,2,0)</f>
        <v>71</v>
      </c>
      <c r="BQ10" s="30">
        <f>XOR!AF116</f>
        <v>197</v>
      </c>
      <c r="BR10" s="30">
        <f>IF(BQ10=0,"",VLOOKUP(BQ10,'Galois Field 256'!$D$3:$E$257,2,0))</f>
        <v>123</v>
      </c>
      <c r="BS10" s="30">
        <f t="shared" si="20"/>
        <v>248</v>
      </c>
      <c r="BT10" s="30">
        <f>VLOOKUP(BS10,'Galois Field 256'!$A$2:$B$257,2,0)</f>
        <v>27</v>
      </c>
      <c r="BU10" s="30">
        <f>XOR!AF134</f>
        <v>172</v>
      </c>
      <c r="BV10" s="30">
        <f>IF(BU10=0,"",VLOOKUP(BU10,'Galois Field 256'!$D$3:$E$257,2,0))</f>
        <v>220</v>
      </c>
      <c r="BW10" s="30">
        <f t="shared" si="21"/>
        <v>162</v>
      </c>
      <c r="BX10" s="30">
        <f>VLOOKUP(BW10,'Galois Field 256'!$A$2:$B$257,2,0)</f>
        <v>191</v>
      </c>
      <c r="BY10" s="30">
        <f>XOR!AF152</f>
        <v>113</v>
      </c>
      <c r="BZ10" s="30">
        <f>IF(BY10=0,"",VLOOKUP(BY10,'Galois Field 256'!$D$3:$E$257,2,0))</f>
        <v>94</v>
      </c>
      <c r="CA10" s="30">
        <f t="shared" si="22"/>
        <v>195</v>
      </c>
      <c r="CB10" s="30">
        <f>VLOOKUP(CA10,'Galois Field 256'!$A$2:$B$257,2,0)</f>
        <v>100</v>
      </c>
      <c r="CC10" s="30">
        <f>XOR!AF170</f>
        <v>169</v>
      </c>
      <c r="CD10" s="30">
        <f>IF(CC10=0,"",VLOOKUP(CC10,'Galois Field 256'!$D$3:$E$257,2,0))</f>
        <v>135</v>
      </c>
      <c r="CE10" s="30">
        <f t="shared" si="23"/>
        <v>18</v>
      </c>
      <c r="CF10" s="30">
        <f>VLOOKUP(CE10,'Galois Field 256'!$A$2:$B$257,2,0)</f>
        <v>45</v>
      </c>
      <c r="CG10" s="30">
        <f>XOR!AF188</f>
        <v>25</v>
      </c>
      <c r="CH10" s="30">
        <f>IF(CG10=0,"",VLOOKUP(CG10,'Galois Field 256'!$D$3:$E$257,2,0))</f>
        <v>193</v>
      </c>
      <c r="CI10" s="30">
        <f t="shared" si="24"/>
        <v>50</v>
      </c>
      <c r="CJ10" s="30">
        <f>VLOOKUP(CI10,'Galois Field 256'!$A$2:$B$257,2,0)</f>
        <v>5</v>
      </c>
      <c r="CK10" s="30">
        <f>XOR!AF206</f>
        <v>243</v>
      </c>
      <c r="CL10" s="30">
        <f>IF(CK10=0,"",VLOOKUP(CK10,'Galois Field 256'!$D$3:$E$257,2,0))</f>
        <v>233</v>
      </c>
      <c r="CM10" s="30">
        <f t="shared" si="25"/>
        <v>222</v>
      </c>
      <c r="CN10" s="30">
        <f>VLOOKUP(CM10,'Galois Field 256'!$A$2:$B$257,2,0)</f>
        <v>138</v>
      </c>
      <c r="CO10" s="20">
        <f>XOR!AF224</f>
        <v>39</v>
      </c>
    </row>
    <row r="11" spans="1:93">
      <c r="F11" s="19">
        <f t="shared" si="26"/>
        <v>7</v>
      </c>
      <c r="G11" s="30" t="str">
        <f t="shared" si="5"/>
        <v>s</v>
      </c>
      <c r="H11" s="30">
        <f t="shared" si="27"/>
        <v>1</v>
      </c>
      <c r="I11" s="30">
        <f>VLOOKUP($G11,'Character Map'!$A$1:$B$45,2,0)</f>
        <v>28</v>
      </c>
      <c r="J11" s="30">
        <f t="shared" si="6"/>
        <v>45</v>
      </c>
      <c r="K11" s="30">
        <f t="shared" si="7"/>
        <v>1260</v>
      </c>
      <c r="L11" s="30">
        <f t="shared" si="8"/>
        <v>1260</v>
      </c>
      <c r="M11" s="30">
        <f t="shared" si="0"/>
        <v>0</v>
      </c>
      <c r="N11" s="30">
        <f t="shared" si="1"/>
        <v>1296</v>
      </c>
      <c r="O11" s="32" t="str">
        <f t="shared" si="9"/>
        <v>10100010000</v>
      </c>
      <c r="P11" s="30" t="str">
        <f t="shared" si="28"/>
        <v>10100101010011010001101100110011010100010000</v>
      </c>
      <c r="Q11" s="30"/>
      <c r="R11" s="30"/>
      <c r="S11" s="30"/>
      <c r="T11" s="30"/>
      <c r="U11" s="30"/>
      <c r="V11" s="30"/>
      <c r="W11" s="30"/>
      <c r="X11" s="20"/>
      <c r="Y11" s="30"/>
      <c r="Z11" s="37">
        <f t="shared" si="29"/>
        <v>49</v>
      </c>
      <c r="AA11" s="29" t="s">
        <v>72</v>
      </c>
      <c r="AB11" s="38" t="str">
        <f t="shared" si="2"/>
        <v>10001000</v>
      </c>
      <c r="AC11" s="38" t="str">
        <f t="shared" si="10"/>
        <v>10001000</v>
      </c>
      <c r="AD11" s="38" t="str">
        <f t="shared" si="11"/>
        <v/>
      </c>
      <c r="AE11" s="39" t="str">
        <f t="shared" si="3"/>
        <v>10001000</v>
      </c>
      <c r="AG11" s="19">
        <f t="shared" si="4"/>
        <v>136</v>
      </c>
      <c r="AH11" s="30">
        <f t="shared" si="30"/>
        <v>19</v>
      </c>
      <c r="AI11" s="30"/>
      <c r="AJ11" s="30">
        <f>VLOOKUP($AG11,'Galois Field 256'!$D$3:$E$257,2,0)</f>
        <v>103</v>
      </c>
      <c r="AK11" s="20">
        <f t="shared" si="12"/>
        <v>19</v>
      </c>
      <c r="AM11" s="19">
        <v>106</v>
      </c>
      <c r="AN11" s="30">
        <v>18</v>
      </c>
      <c r="AO11" s="20"/>
      <c r="AQ11" s="19">
        <f t="shared" si="13"/>
        <v>91</v>
      </c>
      <c r="AR11" s="30">
        <f>VLOOKUP(AQ11,'Galois Field 256'!$A$2:$B$257,2,0)</f>
        <v>163</v>
      </c>
      <c r="AS11" s="30">
        <f>XOR!AF9</f>
        <v>57</v>
      </c>
      <c r="AT11" s="30">
        <f>IF(AS11=0,"",VLOOKUP(AS11,'Galois Field 256'!$D$3:$E$257,2,0))</f>
        <v>154</v>
      </c>
      <c r="AU11" s="30">
        <f t="shared" si="14"/>
        <v>214</v>
      </c>
      <c r="AV11" s="30">
        <f>VLOOKUP(AU11,'Galois Field 256'!$A$2:$B$257,2,0)</f>
        <v>249</v>
      </c>
      <c r="AW11" s="30">
        <f>XOR!AF27</f>
        <v>107</v>
      </c>
      <c r="AX11" s="30">
        <f>IF(AW11=0,"",VLOOKUP(AW11,'Galois Field 256'!$D$3:$E$257,2,0))</f>
        <v>84</v>
      </c>
      <c r="AY11" s="30">
        <f t="shared" si="15"/>
        <v>110</v>
      </c>
      <c r="AZ11" s="30">
        <f>VLOOKUP(AY11,'Galois Field 256'!$A$2:$B$257,2,0)</f>
        <v>103</v>
      </c>
      <c r="BA11" s="30">
        <f>XOR!AF45</f>
        <v>138</v>
      </c>
      <c r="BB11" s="30">
        <f>IF(BA11=0,"",VLOOKUP(BA11,'Galois Field 256'!$D$3:$E$257,2,0))</f>
        <v>222</v>
      </c>
      <c r="BC11" s="30">
        <f t="shared" si="16"/>
        <v>24</v>
      </c>
      <c r="BD11" s="30">
        <f>VLOOKUP(BC11,'Galois Field 256'!$A$2:$B$257,2,0)</f>
        <v>143</v>
      </c>
      <c r="BE11" s="30">
        <f>XOR!AF63</f>
        <v>52</v>
      </c>
      <c r="BF11" s="30">
        <f>IF(BE11=0,"",VLOOKUP(BE11,'Galois Field 256'!$D$3:$E$257,2,0))</f>
        <v>106</v>
      </c>
      <c r="BG11" s="30">
        <f t="shared" si="17"/>
        <v>152</v>
      </c>
      <c r="BH11" s="30">
        <f>VLOOKUP(BG11,'Galois Field 256'!$A$2:$B$257,2,0)</f>
        <v>73</v>
      </c>
      <c r="BI11" s="30">
        <f>XOR!AF81</f>
        <v>226</v>
      </c>
      <c r="BJ11" s="30">
        <f>IF(BI11=0,"",VLOOKUP(BI11,'Galois Field 256'!$D$3:$E$257,2,0))</f>
        <v>95</v>
      </c>
      <c r="BK11" s="30">
        <f t="shared" si="18"/>
        <v>184</v>
      </c>
      <c r="BL11" s="30">
        <f>VLOOKUP(BK11,'Galois Field 256'!$A$2:$B$257,2,0)</f>
        <v>149</v>
      </c>
      <c r="BM11" s="30">
        <f>XOR!AF99</f>
        <v>130</v>
      </c>
      <c r="BN11" s="30">
        <f>IF(BM11=0,"",VLOOKUP(BM11,'Galois Field 256'!$D$3:$E$257,2,0))</f>
        <v>192</v>
      </c>
      <c r="BO11" s="30">
        <f t="shared" si="19"/>
        <v>239</v>
      </c>
      <c r="BP11" s="30">
        <f>VLOOKUP(BO11,'Galois Field 256'!$A$2:$B$257,2,0)</f>
        <v>22</v>
      </c>
      <c r="BQ11" s="30">
        <f>XOR!AF117</f>
        <v>183</v>
      </c>
      <c r="BR11" s="30">
        <f>IF(BQ11=0,"",VLOOKUP(BQ11,'Galois Field 256'!$D$3:$E$257,2,0))</f>
        <v>158</v>
      </c>
      <c r="BS11" s="30">
        <f t="shared" si="20"/>
        <v>234</v>
      </c>
      <c r="BT11" s="30">
        <f>VLOOKUP(BS11,'Galois Field 256'!$A$2:$B$257,2,0)</f>
        <v>251</v>
      </c>
      <c r="BU11" s="30">
        <f>XOR!AF135</f>
        <v>206</v>
      </c>
      <c r="BV11" s="30">
        <f>IF(BU11=0,"",VLOOKUP(BU11,'Galois Field 256'!$D$3:$E$257,2,0))</f>
        <v>111</v>
      </c>
      <c r="BW11" s="30">
        <f t="shared" si="21"/>
        <v>148</v>
      </c>
      <c r="BX11" s="30">
        <f>VLOOKUP(BW11,'Galois Field 256'!$A$2:$B$257,2,0)</f>
        <v>82</v>
      </c>
      <c r="BY11" s="30">
        <f>XOR!AF153</f>
        <v>205</v>
      </c>
      <c r="BZ11" s="30">
        <f>IF(BY11=0,"",VLOOKUP(BY11,'Galois Field 256'!$D$3:$E$257,2,0))</f>
        <v>12</v>
      </c>
      <c r="CA11" s="30">
        <f t="shared" si="22"/>
        <v>181</v>
      </c>
      <c r="CB11" s="30">
        <f>VLOOKUP(CA11,'Galois Field 256'!$A$2:$B$257,2,0)</f>
        <v>49</v>
      </c>
      <c r="CC11" s="30">
        <f>XOR!AF171</f>
        <v>52</v>
      </c>
      <c r="CD11" s="30">
        <f>IF(CC11=0,"",VLOOKUP(CC11,'Galois Field 256'!$D$3:$E$257,2,0))</f>
        <v>106</v>
      </c>
      <c r="CE11" s="30">
        <f t="shared" si="23"/>
        <v>4</v>
      </c>
      <c r="CF11" s="30">
        <f>VLOOKUP(CE11,'Galois Field 256'!$A$2:$B$257,2,0)</f>
        <v>16</v>
      </c>
      <c r="CG11" s="30">
        <f>XOR!AF189</f>
        <v>246</v>
      </c>
      <c r="CH11" s="30">
        <f>IF(CG11=0,"",VLOOKUP(CG11,'Galois Field 256'!$D$3:$E$257,2,0))</f>
        <v>173</v>
      </c>
      <c r="CI11" s="30">
        <f t="shared" si="24"/>
        <v>36</v>
      </c>
      <c r="CJ11" s="30">
        <f>VLOOKUP(CI11,'Galois Field 256'!$A$2:$B$257,2,0)</f>
        <v>37</v>
      </c>
      <c r="CK11" s="30">
        <f>XOR!AF207</f>
        <v>173</v>
      </c>
      <c r="CL11" s="30">
        <f>IF(CK11=0,"",VLOOKUP(CK11,'Galois Field 256'!$D$3:$E$257,2,0))</f>
        <v>252</v>
      </c>
      <c r="CM11" s="30">
        <f t="shared" si="25"/>
        <v>208</v>
      </c>
      <c r="CN11" s="30">
        <f>VLOOKUP(CM11,'Galois Field 256'!$A$2:$B$257,2,0)</f>
        <v>81</v>
      </c>
      <c r="CO11" s="20">
        <f>XOR!AF225</f>
        <v>55</v>
      </c>
    </row>
    <row r="12" spans="1:93">
      <c r="F12" s="19">
        <f t="shared" si="26"/>
        <v>8</v>
      </c>
      <c r="G12" s="30" t="str">
        <f t="shared" si="5"/>
        <v xml:space="preserve"> </v>
      </c>
      <c r="H12" s="30">
        <f t="shared" si="27"/>
        <v>0</v>
      </c>
      <c r="I12" s="30">
        <f>VLOOKUP($G12,'Character Map'!$A$1:$B$45,2,0)</f>
        <v>36</v>
      </c>
      <c r="J12" s="30">
        <f t="shared" si="6"/>
        <v>0</v>
      </c>
      <c r="K12" s="30">
        <f t="shared" si="7"/>
        <v>0</v>
      </c>
      <c r="L12" s="30">
        <f t="shared" si="8"/>
        <v>36</v>
      </c>
      <c r="M12" s="30">
        <f t="shared" si="0"/>
        <v>0</v>
      </c>
      <c r="N12" s="30" t="str">
        <f t="shared" si="1"/>
        <v/>
      </c>
      <c r="O12" s="32" t="str">
        <f t="shared" si="9"/>
        <v/>
      </c>
      <c r="P12" s="30" t="str">
        <f t="shared" si="28"/>
        <v>10100101010011010001101100110011010100010000</v>
      </c>
      <c r="Q12" s="30"/>
      <c r="R12" s="30"/>
      <c r="S12" s="30"/>
      <c r="T12" s="30"/>
      <c r="U12" s="30"/>
      <c r="V12" s="30"/>
      <c r="W12" s="30"/>
      <c r="X12" s="20"/>
      <c r="Y12" s="30"/>
      <c r="Z12" s="37">
        <f t="shared" si="29"/>
        <v>57</v>
      </c>
      <c r="AA12" s="29" t="s">
        <v>73</v>
      </c>
      <c r="AB12" s="38" t="str">
        <f t="shared" si="2"/>
        <v>00011110</v>
      </c>
      <c r="AC12" s="38" t="str">
        <f t="shared" si="10"/>
        <v>00011110</v>
      </c>
      <c r="AD12" s="38" t="str">
        <f t="shared" si="11"/>
        <v/>
      </c>
      <c r="AE12" s="39" t="str">
        <f t="shared" si="3"/>
        <v>00011110</v>
      </c>
      <c r="AG12" s="19">
        <f t="shared" si="4"/>
        <v>30</v>
      </c>
      <c r="AH12" s="30">
        <f t="shared" si="30"/>
        <v>18</v>
      </c>
      <c r="AI12" s="30"/>
      <c r="AJ12" s="30">
        <f>VLOOKUP($AG12,'Galois Field 256'!$D$3:$E$257,2,0)</f>
        <v>76</v>
      </c>
      <c r="AK12" s="20">
        <f t="shared" si="12"/>
        <v>18</v>
      </c>
      <c r="AM12" s="19">
        <v>104</v>
      </c>
      <c r="AN12" s="30">
        <v>17</v>
      </c>
      <c r="AO12" s="20"/>
      <c r="AQ12" s="19">
        <f t="shared" si="13"/>
        <v>105</v>
      </c>
      <c r="AR12" s="30">
        <f>VLOOKUP(AQ12,'Galois Field 256'!$A$2:$B$257,2,0)</f>
        <v>26</v>
      </c>
      <c r="AS12" s="30">
        <f>XOR!AF10</f>
        <v>146</v>
      </c>
      <c r="AT12" s="30">
        <f>IF(AS12=0,"",VLOOKUP(AS12,'Galois Field 256'!$D$3:$E$257,2,0))</f>
        <v>153</v>
      </c>
      <c r="AU12" s="30">
        <f t="shared" si="14"/>
        <v>228</v>
      </c>
      <c r="AV12" s="30">
        <f>VLOOKUP(AU12,'Galois Field 256'!$A$2:$B$257,2,0)</f>
        <v>61</v>
      </c>
      <c r="AW12" s="30">
        <f>XOR!AF28</f>
        <v>237</v>
      </c>
      <c r="AX12" s="30">
        <f>IF(AW12=0,"",VLOOKUP(AW12,'Galois Field 256'!$D$3:$E$257,2,0))</f>
        <v>117</v>
      </c>
      <c r="AY12" s="30">
        <f t="shared" si="15"/>
        <v>124</v>
      </c>
      <c r="AZ12" s="30">
        <f>VLOOKUP(AY12,'Galois Field 256'!$A$2:$B$257,2,0)</f>
        <v>151</v>
      </c>
      <c r="BA12" s="30">
        <f>XOR!AF46</f>
        <v>187</v>
      </c>
      <c r="BB12" s="30">
        <f>IF(BA12=0,"",VLOOKUP(BA12,'Galois Field 256'!$D$3:$E$257,2,0))</f>
        <v>83</v>
      </c>
      <c r="BC12" s="30">
        <f t="shared" si="16"/>
        <v>38</v>
      </c>
      <c r="BD12" s="30">
        <f>VLOOKUP(BC12,'Galois Field 256'!$A$2:$B$257,2,0)</f>
        <v>148</v>
      </c>
      <c r="BE12" s="30">
        <f>XOR!AF64</f>
        <v>171</v>
      </c>
      <c r="BF12" s="30">
        <f>IF(BE12=0,"",VLOOKUP(BE12,'Galois Field 256'!$D$3:$E$257,2,0))</f>
        <v>178</v>
      </c>
      <c r="BG12" s="30">
        <f t="shared" si="17"/>
        <v>166</v>
      </c>
      <c r="BH12" s="30">
        <f>VLOOKUP(BG12,'Galois Field 256'!$A$2:$B$257,2,0)</f>
        <v>63</v>
      </c>
      <c r="BI12" s="30">
        <f>XOR!AF82</f>
        <v>23</v>
      </c>
      <c r="BJ12" s="30">
        <f>IF(BI12=0,"",VLOOKUP(BI12,'Galois Field 256'!$D$3:$E$257,2,0))</f>
        <v>129</v>
      </c>
      <c r="BK12" s="30">
        <f t="shared" si="18"/>
        <v>198</v>
      </c>
      <c r="BL12" s="30">
        <f>VLOOKUP(BK12,'Galois Field 256'!$A$2:$B$257,2,0)</f>
        <v>7</v>
      </c>
      <c r="BM12" s="30">
        <f>XOR!AF100</f>
        <v>161</v>
      </c>
      <c r="BN12" s="30">
        <f>IF(BM12=0,"",VLOOKUP(BM12,'Galois Field 256'!$D$3:$E$257,2,0))</f>
        <v>63</v>
      </c>
      <c r="BO12" s="30">
        <f t="shared" si="19"/>
        <v>253</v>
      </c>
      <c r="BP12" s="30">
        <f>VLOOKUP(BO12,'Galois Field 256'!$A$2:$B$257,2,0)</f>
        <v>71</v>
      </c>
      <c r="BQ12" s="30">
        <f>XOR!AF118</f>
        <v>53</v>
      </c>
      <c r="BR12" s="30">
        <f>IF(BQ12=0,"",VLOOKUP(BQ12,'Galois Field 256'!$D$3:$E$257,2,0))</f>
        <v>39</v>
      </c>
      <c r="BS12" s="30">
        <f t="shared" si="20"/>
        <v>248</v>
      </c>
      <c r="BT12" s="30">
        <f>VLOOKUP(BS12,'Galois Field 256'!$A$2:$B$257,2,0)</f>
        <v>27</v>
      </c>
      <c r="BU12" s="30">
        <f>XOR!AF136</f>
        <v>159</v>
      </c>
      <c r="BV12" s="30">
        <f>IF(BU12=0,"",VLOOKUP(BU12,'Galois Field 256'!$D$3:$E$257,2,0))</f>
        <v>46</v>
      </c>
      <c r="BW12" s="30">
        <f t="shared" si="21"/>
        <v>162</v>
      </c>
      <c r="BX12" s="30">
        <f>VLOOKUP(BW12,'Galois Field 256'!$A$2:$B$257,2,0)</f>
        <v>191</v>
      </c>
      <c r="BY12" s="30">
        <f>XOR!AF154</f>
        <v>5</v>
      </c>
      <c r="BZ12" s="30">
        <f>IF(BY12=0,"",VLOOKUP(BY12,'Galois Field 256'!$D$3:$E$257,2,0))</f>
        <v>50</v>
      </c>
      <c r="CA12" s="30">
        <f t="shared" si="22"/>
        <v>195</v>
      </c>
      <c r="CB12" s="30">
        <f>VLOOKUP(CA12,'Galois Field 256'!$A$2:$B$257,2,0)</f>
        <v>100</v>
      </c>
      <c r="CC12" s="30">
        <f>XOR!AF172</f>
        <v>230</v>
      </c>
      <c r="CD12" s="30">
        <f>IF(CC12=0,"",VLOOKUP(CC12,'Galois Field 256'!$D$3:$E$257,2,0))</f>
        <v>160</v>
      </c>
      <c r="CE12" s="30">
        <f t="shared" si="23"/>
        <v>18</v>
      </c>
      <c r="CF12" s="30">
        <f>VLOOKUP(CE12,'Galois Field 256'!$A$2:$B$257,2,0)</f>
        <v>45</v>
      </c>
      <c r="CG12" s="30">
        <f>XOR!AF190</f>
        <v>136</v>
      </c>
      <c r="CH12" s="30">
        <f>IF(CG12=0,"",VLOOKUP(CG12,'Galois Field 256'!$D$3:$E$257,2,0))</f>
        <v>103</v>
      </c>
      <c r="CI12" s="30">
        <f t="shared" si="24"/>
        <v>50</v>
      </c>
      <c r="CJ12" s="30">
        <f>VLOOKUP(CI12,'Galois Field 256'!$A$2:$B$257,2,0)</f>
        <v>5</v>
      </c>
      <c r="CK12" s="30">
        <f>XOR!AF208</f>
        <v>102</v>
      </c>
      <c r="CL12" s="30">
        <f>IF(CK12=0,"",VLOOKUP(CK12,'Galois Field 256'!$D$3:$E$257,2,0))</f>
        <v>126</v>
      </c>
      <c r="CM12" s="30">
        <f t="shared" si="25"/>
        <v>222</v>
      </c>
      <c r="CN12" s="30">
        <f>VLOOKUP(CM12,'Galois Field 256'!$A$2:$B$257,2,0)</f>
        <v>138</v>
      </c>
      <c r="CO12" s="20">
        <f>XOR!AF226</f>
        <v>235</v>
      </c>
    </row>
    <row r="13" spans="1:93">
      <c r="F13" s="19">
        <f t="shared" si="26"/>
        <v>9</v>
      </c>
      <c r="G13" s="30" t="str">
        <f t="shared" si="5"/>
        <v>a</v>
      </c>
      <c r="H13" s="30">
        <f t="shared" si="27"/>
        <v>1</v>
      </c>
      <c r="I13" s="30">
        <f>VLOOKUP($G13,'Character Map'!$A$1:$B$45,2,0)</f>
        <v>10</v>
      </c>
      <c r="J13" s="30">
        <f t="shared" si="6"/>
        <v>45</v>
      </c>
      <c r="K13" s="30">
        <f t="shared" si="7"/>
        <v>450</v>
      </c>
      <c r="L13" s="30">
        <f t="shared" si="8"/>
        <v>450</v>
      </c>
      <c r="M13" s="30">
        <f t="shared" si="0"/>
        <v>0</v>
      </c>
      <c r="N13" s="30">
        <f t="shared" si="1"/>
        <v>486</v>
      </c>
      <c r="O13" s="32" t="str">
        <f t="shared" si="9"/>
        <v>00111100110</v>
      </c>
      <c r="P13" s="30" t="str">
        <f t="shared" si="28"/>
        <v>1010010101001101000110110011001101010001000000111100110</v>
      </c>
      <c r="Q13" s="30"/>
      <c r="R13" s="30"/>
      <c r="S13" s="30"/>
      <c r="T13" s="30"/>
      <c r="U13" s="30"/>
      <c r="V13" s="30"/>
      <c r="W13" s="30"/>
      <c r="X13" s="20"/>
      <c r="Y13" s="30"/>
      <c r="Z13" s="37">
        <f t="shared" si="29"/>
        <v>65</v>
      </c>
      <c r="AA13" s="29" t="s">
        <v>74</v>
      </c>
      <c r="AB13" s="38" t="str">
        <f t="shared" si="2"/>
        <v>01101010</v>
      </c>
      <c r="AC13" s="38" t="str">
        <f t="shared" si="10"/>
        <v>01101010</v>
      </c>
      <c r="AD13" s="38" t="str">
        <f t="shared" si="11"/>
        <v/>
      </c>
      <c r="AE13" s="39" t="str">
        <f t="shared" si="3"/>
        <v>01101010</v>
      </c>
      <c r="AG13" s="19">
        <f t="shared" si="4"/>
        <v>106</v>
      </c>
      <c r="AH13" s="30">
        <f t="shared" si="30"/>
        <v>17</v>
      </c>
      <c r="AI13" s="30"/>
      <c r="AJ13" s="30">
        <f>VLOOKUP($AG13,'Galois Field 256'!$D$3:$E$257,2,0)</f>
        <v>40</v>
      </c>
      <c r="AK13" s="20">
        <f t="shared" si="12"/>
        <v>17</v>
      </c>
      <c r="AM13" s="19">
        <v>130</v>
      </c>
      <c r="AN13" s="30">
        <v>16</v>
      </c>
      <c r="AO13" s="20"/>
      <c r="AQ13" s="19">
        <f t="shared" si="13"/>
        <v>111</v>
      </c>
      <c r="AR13" s="30">
        <f>VLOOKUP(AQ13,'Galois Field 256'!$A$2:$B$257,2,0)</f>
        <v>206</v>
      </c>
      <c r="AS13" s="30">
        <f>XOR!AF11</f>
        <v>208</v>
      </c>
      <c r="AT13" s="30">
        <f>IF(AS13=0,"",VLOOKUP(AS13,'Galois Field 256'!$D$3:$E$257,2,0))</f>
        <v>108</v>
      </c>
      <c r="AU13" s="30">
        <f t="shared" si="14"/>
        <v>234</v>
      </c>
      <c r="AV13" s="30">
        <f>VLOOKUP(AU13,'Galois Field 256'!$A$2:$B$257,2,0)</f>
        <v>251</v>
      </c>
      <c r="AW13" s="30">
        <f>XOR!AF29</f>
        <v>44</v>
      </c>
      <c r="AX13" s="30">
        <f>IF(AW13=0,"",VLOOKUP(AW13,'Galois Field 256'!$D$3:$E$257,2,0))</f>
        <v>240</v>
      </c>
      <c r="AY13" s="30">
        <f t="shared" si="15"/>
        <v>130</v>
      </c>
      <c r="AZ13" s="30">
        <f>VLOOKUP(AY13,'Galois Field 256'!$A$2:$B$257,2,0)</f>
        <v>46</v>
      </c>
      <c r="BA13" s="30">
        <f>XOR!AF47</f>
        <v>63</v>
      </c>
      <c r="BB13" s="30">
        <f>IF(BA13=0,"",VLOOKUP(BA13,'Galois Field 256'!$D$3:$E$257,2,0))</f>
        <v>166</v>
      </c>
      <c r="BC13" s="30">
        <f t="shared" si="16"/>
        <v>44</v>
      </c>
      <c r="BD13" s="30">
        <f>VLOOKUP(BC13,'Galois Field 256'!$A$2:$B$257,2,0)</f>
        <v>238</v>
      </c>
      <c r="BE13" s="30">
        <f>XOR!AF65</f>
        <v>40</v>
      </c>
      <c r="BF13" s="30">
        <f>IF(BE13=0,"",VLOOKUP(BE13,'Galois Field 256'!$D$3:$E$257,2,0))</f>
        <v>53</v>
      </c>
      <c r="BG13" s="30">
        <f t="shared" si="17"/>
        <v>172</v>
      </c>
      <c r="BH13" s="30">
        <f>VLOOKUP(BG13,'Galois Field 256'!$A$2:$B$257,2,0)</f>
        <v>123</v>
      </c>
      <c r="BI13" s="30">
        <f>XOR!AF83</f>
        <v>166</v>
      </c>
      <c r="BJ13" s="30">
        <f>IF(BI13=0,"",VLOOKUP(BI13,'Galois Field 256'!$D$3:$E$257,2,0))</f>
        <v>207</v>
      </c>
      <c r="BK13" s="30">
        <f t="shared" si="18"/>
        <v>204</v>
      </c>
      <c r="BL13" s="30">
        <f>VLOOKUP(BK13,'Galois Field 256'!$A$2:$B$257,2,0)</f>
        <v>221</v>
      </c>
      <c r="BM13" s="30">
        <f>XOR!AF101</f>
        <v>114</v>
      </c>
      <c r="BN13" s="30">
        <f>IF(BM13=0,"",VLOOKUP(BM13,'Galois Field 256'!$D$3:$E$257,2,0))</f>
        <v>155</v>
      </c>
      <c r="BO13" s="30">
        <f t="shared" si="19"/>
        <v>4</v>
      </c>
      <c r="BP13" s="30">
        <f>VLOOKUP(BO13,'Galois Field 256'!$A$2:$B$257,2,0)</f>
        <v>16</v>
      </c>
      <c r="BQ13" s="30">
        <f>XOR!AF119</f>
        <v>132</v>
      </c>
      <c r="BR13" s="30">
        <f>IF(BQ13=0,"",VLOOKUP(BQ13,'Galois Field 256'!$D$3:$E$257,2,0))</f>
        <v>140</v>
      </c>
      <c r="BS13" s="30">
        <f t="shared" si="20"/>
        <v>254</v>
      </c>
      <c r="BT13" s="30">
        <f>VLOOKUP(BS13,'Galois Field 256'!$A$2:$B$257,2,0)</f>
        <v>142</v>
      </c>
      <c r="BU13" s="30">
        <f>XOR!AF137</f>
        <v>186</v>
      </c>
      <c r="BV13" s="30">
        <f>IF(BU13=0,"",VLOOKUP(BU13,'Galois Field 256'!$D$3:$E$257,2,0))</f>
        <v>57</v>
      </c>
      <c r="BW13" s="30">
        <f t="shared" si="21"/>
        <v>168</v>
      </c>
      <c r="BX13" s="30">
        <f>VLOOKUP(BW13,'Galois Field 256'!$A$2:$B$257,2,0)</f>
        <v>252</v>
      </c>
      <c r="BY13" s="30">
        <f>XOR!AF155</f>
        <v>130</v>
      </c>
      <c r="BZ13" s="30">
        <f>IF(BY13=0,"",VLOOKUP(BY13,'Galois Field 256'!$D$3:$E$257,2,0))</f>
        <v>192</v>
      </c>
      <c r="CA13" s="30">
        <f t="shared" si="22"/>
        <v>201</v>
      </c>
      <c r="CB13" s="30">
        <f>VLOOKUP(CA13,'Galois Field 256'!$A$2:$B$257,2,0)</f>
        <v>56</v>
      </c>
      <c r="CC13" s="30">
        <f>XOR!AF173</f>
        <v>165</v>
      </c>
      <c r="CD13" s="30">
        <f>IF(CC13=0,"",VLOOKUP(CC13,'Galois Field 256'!$D$3:$E$257,2,0))</f>
        <v>188</v>
      </c>
      <c r="CE13" s="30">
        <f t="shared" si="23"/>
        <v>24</v>
      </c>
      <c r="CF13" s="30">
        <f>VLOOKUP(CE13,'Galois Field 256'!$A$2:$B$257,2,0)</f>
        <v>143</v>
      </c>
      <c r="CG13" s="30">
        <f>XOR!AF191</f>
        <v>99</v>
      </c>
      <c r="CH13" s="30">
        <f>IF(CG13=0,"",VLOOKUP(CG13,'Galois Field 256'!$D$3:$E$257,2,0))</f>
        <v>163</v>
      </c>
      <c r="CI13" s="30">
        <f t="shared" si="24"/>
        <v>56</v>
      </c>
      <c r="CJ13" s="30">
        <f>VLOOKUP(CI13,'Galois Field 256'!$A$2:$B$257,2,0)</f>
        <v>93</v>
      </c>
      <c r="CK13" s="30">
        <f>XOR!AF209</f>
        <v>97</v>
      </c>
      <c r="CL13" s="30">
        <f>IF(CK13=0,"",VLOOKUP(CK13,'Galois Field 256'!$D$3:$E$257,2,0))</f>
        <v>66</v>
      </c>
      <c r="CM13" s="30">
        <f t="shared" si="25"/>
        <v>228</v>
      </c>
      <c r="CN13" s="30">
        <f>VLOOKUP(CM13,'Galois Field 256'!$A$2:$B$257,2,0)</f>
        <v>61</v>
      </c>
      <c r="CO13" s="20">
        <f>XOR!AF227</f>
        <v>23</v>
      </c>
    </row>
    <row r="14" spans="1:93">
      <c r="F14" s="19">
        <f t="shared" si="26"/>
        <v>10</v>
      </c>
      <c r="G14" s="30" t="str">
        <f t="shared" si="5"/>
        <v xml:space="preserve"> </v>
      </c>
      <c r="H14" s="30">
        <f t="shared" si="27"/>
        <v>0</v>
      </c>
      <c r="I14" s="30">
        <f>VLOOKUP($G14,'Character Map'!$A$1:$B$45,2,0)</f>
        <v>36</v>
      </c>
      <c r="J14" s="30">
        <f t="shared" si="6"/>
        <v>0</v>
      </c>
      <c r="K14" s="30">
        <f t="shared" si="7"/>
        <v>0</v>
      </c>
      <c r="L14" s="30">
        <f t="shared" si="8"/>
        <v>36</v>
      </c>
      <c r="M14" s="30">
        <f t="shared" si="0"/>
        <v>0</v>
      </c>
      <c r="N14" s="30" t="str">
        <f t="shared" si="1"/>
        <v/>
      </c>
      <c r="O14" s="32" t="str">
        <f t="shared" si="9"/>
        <v/>
      </c>
      <c r="P14" s="30" t="str">
        <f t="shared" si="28"/>
        <v>1010010101001101000110110011001101010001000000111100110</v>
      </c>
      <c r="Q14" s="30"/>
      <c r="R14" s="30"/>
      <c r="S14" s="30"/>
      <c r="T14" s="30"/>
      <c r="U14" s="30"/>
      <c r="V14" s="30"/>
      <c r="W14" s="30"/>
      <c r="X14" s="20"/>
      <c r="Y14" s="30"/>
      <c r="Z14" s="37">
        <f t="shared" si="29"/>
        <v>73</v>
      </c>
      <c r="AA14" s="29" t="s">
        <v>75</v>
      </c>
      <c r="AB14" s="38" t="str">
        <f t="shared" si="2"/>
        <v>01001111</v>
      </c>
      <c r="AC14" s="38" t="str">
        <f t="shared" si="10"/>
        <v>01001111</v>
      </c>
      <c r="AD14" s="38" t="str">
        <f t="shared" si="11"/>
        <v/>
      </c>
      <c r="AE14" s="39" t="str">
        <f t="shared" si="3"/>
        <v>01001111</v>
      </c>
      <c r="AG14" s="19">
        <f t="shared" si="4"/>
        <v>79</v>
      </c>
      <c r="AH14" s="30">
        <f t="shared" si="30"/>
        <v>16</v>
      </c>
      <c r="AI14" s="30"/>
      <c r="AJ14" s="30">
        <f>VLOOKUP($AG14,'Galois Field 256'!$D$3:$E$257,2,0)</f>
        <v>136</v>
      </c>
      <c r="AK14" s="20">
        <f t="shared" si="12"/>
        <v>16</v>
      </c>
      <c r="AM14" s="19">
        <v>218</v>
      </c>
      <c r="AN14" s="30">
        <v>15</v>
      </c>
      <c r="AO14" s="20"/>
      <c r="AQ14" s="19">
        <f t="shared" si="13"/>
        <v>109</v>
      </c>
      <c r="AR14" s="30">
        <f>VLOOKUP(AQ14,'Galois Field 256'!$A$2:$B$257,2,0)</f>
        <v>189</v>
      </c>
      <c r="AS14" s="30">
        <f>XOR!AF12</f>
        <v>215</v>
      </c>
      <c r="AT14" s="30">
        <f>IF(AS14=0,"",VLOOKUP(AS14,'Galois Field 256'!$D$3:$E$257,2,0))</f>
        <v>170</v>
      </c>
      <c r="AU14" s="30">
        <f t="shared" si="14"/>
        <v>232</v>
      </c>
      <c r="AV14" s="30">
        <f>VLOOKUP(AU14,'Galois Field 256'!$A$2:$B$257,2,0)</f>
        <v>247</v>
      </c>
      <c r="AW14" s="30">
        <f>XOR!AF30</f>
        <v>17</v>
      </c>
      <c r="AX14" s="30">
        <f>IF(AW14=0,"",VLOOKUP(AW14,'Galois Field 256'!$D$3:$E$257,2,0))</f>
        <v>100</v>
      </c>
      <c r="AY14" s="30">
        <f t="shared" si="15"/>
        <v>128</v>
      </c>
      <c r="AZ14" s="30">
        <f>VLOOKUP(AY14,'Galois Field 256'!$A$2:$B$257,2,0)</f>
        <v>133</v>
      </c>
      <c r="BA14" s="30">
        <f>XOR!AF48</f>
        <v>198</v>
      </c>
      <c r="BB14" s="30">
        <f>IF(BA14=0,"",VLOOKUP(BA14,'Galois Field 256'!$D$3:$E$257,2,0))</f>
        <v>164</v>
      </c>
      <c r="BC14" s="30">
        <f t="shared" si="16"/>
        <v>42</v>
      </c>
      <c r="BD14" s="30">
        <f>VLOOKUP(BC14,'Galois Field 256'!$A$2:$B$257,2,0)</f>
        <v>181</v>
      </c>
      <c r="BE14" s="30">
        <f>XOR!AF66</f>
        <v>221</v>
      </c>
      <c r="BF14" s="30">
        <f>IF(BE14=0,"",VLOOKUP(BE14,'Galois Field 256'!$D$3:$E$257,2,0))</f>
        <v>204</v>
      </c>
      <c r="BG14" s="30">
        <f t="shared" si="17"/>
        <v>170</v>
      </c>
      <c r="BH14" s="30">
        <f>VLOOKUP(BG14,'Galois Field 256'!$A$2:$B$257,2,0)</f>
        <v>215</v>
      </c>
      <c r="BI14" s="30">
        <f>XOR!AF84</f>
        <v>175</v>
      </c>
      <c r="BJ14" s="30">
        <f>IF(BI14=0,"",VLOOKUP(BI14,'Galois Field 256'!$D$3:$E$257,2,0))</f>
        <v>97</v>
      </c>
      <c r="BK14" s="30">
        <f t="shared" si="18"/>
        <v>202</v>
      </c>
      <c r="BL14" s="30">
        <f>VLOOKUP(BK14,'Galois Field 256'!$A$2:$B$257,2,0)</f>
        <v>112</v>
      </c>
      <c r="BM14" s="30">
        <f>XOR!AF102</f>
        <v>148</v>
      </c>
      <c r="BN14" s="30">
        <f>IF(BM14=0,"",VLOOKUP(BM14,'Galois Field 256'!$D$3:$E$257,2,0))</f>
        <v>38</v>
      </c>
      <c r="BO14" s="30">
        <f t="shared" si="19"/>
        <v>2</v>
      </c>
      <c r="BP14" s="30">
        <f>VLOOKUP(BO14,'Galois Field 256'!$A$2:$B$257,2,0)</f>
        <v>4</v>
      </c>
      <c r="BQ14" s="30">
        <f>XOR!AF120</f>
        <v>52</v>
      </c>
      <c r="BR14" s="30">
        <f>IF(BQ14=0,"",VLOOKUP(BQ14,'Galois Field 256'!$D$3:$E$257,2,0))</f>
        <v>106</v>
      </c>
      <c r="BS14" s="30">
        <f t="shared" si="20"/>
        <v>252</v>
      </c>
      <c r="BT14" s="30">
        <f>VLOOKUP(BS14,'Galois Field 256'!$A$2:$B$257,2,0)</f>
        <v>173</v>
      </c>
      <c r="BU14" s="30">
        <f>XOR!AF138</f>
        <v>126</v>
      </c>
      <c r="BV14" s="30">
        <f>IF(BU14=0,"",VLOOKUP(BU14,'Galois Field 256'!$D$3:$E$257,2,0))</f>
        <v>167</v>
      </c>
      <c r="BW14" s="30">
        <f t="shared" si="21"/>
        <v>166</v>
      </c>
      <c r="BX14" s="30">
        <f>VLOOKUP(BW14,'Galois Field 256'!$A$2:$B$257,2,0)</f>
        <v>63</v>
      </c>
      <c r="BY14" s="30">
        <f>XOR!AF156</f>
        <v>157</v>
      </c>
      <c r="BZ14" s="30">
        <f>IF(BY14=0,"",VLOOKUP(BY14,'Galois Field 256'!$D$3:$E$257,2,0))</f>
        <v>32</v>
      </c>
      <c r="CA14" s="30">
        <f t="shared" si="22"/>
        <v>199</v>
      </c>
      <c r="CB14" s="30">
        <f>VLOOKUP(CA14,'Galois Field 256'!$A$2:$B$257,2,0)</f>
        <v>14</v>
      </c>
      <c r="CC14" s="30">
        <f>XOR!AF174</f>
        <v>236</v>
      </c>
      <c r="CD14" s="30">
        <f>IF(CC14=0,"",VLOOKUP(CC14,'Galois Field 256'!$D$3:$E$257,2,0))</f>
        <v>122</v>
      </c>
      <c r="CE14" s="30">
        <f t="shared" si="23"/>
        <v>22</v>
      </c>
      <c r="CF14" s="30">
        <f>VLOOKUP(CE14,'Galois Field 256'!$A$2:$B$257,2,0)</f>
        <v>234</v>
      </c>
      <c r="CG14" s="30">
        <f>XOR!AF192</f>
        <v>60</v>
      </c>
      <c r="CH14" s="30">
        <f>IF(CG14=0,"",VLOOKUP(CG14,'Galois Field 256'!$D$3:$E$257,2,0))</f>
        <v>77</v>
      </c>
      <c r="CI14" s="30">
        <f t="shared" si="24"/>
        <v>54</v>
      </c>
      <c r="CJ14" s="30">
        <f>VLOOKUP(CI14,'Galois Field 256'!$A$2:$B$257,2,0)</f>
        <v>80</v>
      </c>
      <c r="CK14" s="30">
        <f>XOR!AF210</f>
        <v>42</v>
      </c>
      <c r="CL14" s="30">
        <f>IF(CK14=0,"",VLOOKUP(CK14,'Galois Field 256'!$D$3:$E$257,2,0))</f>
        <v>142</v>
      </c>
      <c r="CM14" s="30">
        <f t="shared" si="25"/>
        <v>226</v>
      </c>
      <c r="CN14" s="30">
        <f>VLOOKUP(CM14,'Galois Field 256'!$A$2:$B$257,2,0)</f>
        <v>72</v>
      </c>
      <c r="CO14" s="20">
        <f>XOR!AF228</f>
        <v>93</v>
      </c>
    </row>
    <row r="15" spans="1:93">
      <c r="F15" s="19">
        <f t="shared" si="26"/>
        <v>11</v>
      </c>
      <c r="G15" s="30" t="str">
        <f t="shared" si="5"/>
        <v>t</v>
      </c>
      <c r="H15" s="30">
        <f t="shared" si="27"/>
        <v>1</v>
      </c>
      <c r="I15" s="30">
        <f>VLOOKUP($G15,'Character Map'!$A$1:$B$45,2,0)</f>
        <v>29</v>
      </c>
      <c r="J15" s="30">
        <f t="shared" si="6"/>
        <v>45</v>
      </c>
      <c r="K15" s="30">
        <f t="shared" si="7"/>
        <v>1305</v>
      </c>
      <c r="L15" s="30">
        <f t="shared" si="8"/>
        <v>1305</v>
      </c>
      <c r="M15" s="30">
        <f t="shared" si="0"/>
        <v>0</v>
      </c>
      <c r="N15" s="30">
        <f t="shared" si="1"/>
        <v>1319</v>
      </c>
      <c r="O15" s="32" t="str">
        <f t="shared" si="9"/>
        <v>10100100111</v>
      </c>
      <c r="P15" s="30" t="str">
        <f t="shared" si="28"/>
        <v>101001010100110100011011001100110101000100000011110011010100100111</v>
      </c>
      <c r="Q15" s="30"/>
      <c r="R15" s="30"/>
      <c r="S15" s="30"/>
      <c r="T15" s="30"/>
      <c r="U15" s="30"/>
      <c r="V15" s="30"/>
      <c r="W15" s="30"/>
      <c r="X15" s="20"/>
      <c r="Y15" s="30"/>
      <c r="Z15" s="37">
        <f t="shared" si="29"/>
        <v>81</v>
      </c>
      <c r="AA15" s="29" t="s">
        <v>76</v>
      </c>
      <c r="AB15" s="38" t="str">
        <f t="shared" si="2"/>
        <v>01000010</v>
      </c>
      <c r="AC15" s="38" t="str">
        <f t="shared" si="10"/>
        <v>01000010</v>
      </c>
      <c r="AD15" s="38" t="str">
        <f t="shared" si="11"/>
        <v/>
      </c>
      <c r="AE15" s="39" t="str">
        <f t="shared" si="3"/>
        <v>01000010</v>
      </c>
      <c r="AG15" s="19">
        <f t="shared" si="4"/>
        <v>66</v>
      </c>
      <c r="AH15" s="30">
        <f t="shared" si="30"/>
        <v>15</v>
      </c>
      <c r="AI15" s="30"/>
      <c r="AJ15" s="30">
        <f>VLOOKUP($AG15,'Galois Field 256'!$D$3:$E$257,2,0)</f>
        <v>139</v>
      </c>
      <c r="AK15" s="20">
        <f t="shared" si="12"/>
        <v>15</v>
      </c>
      <c r="AM15" s="19">
        <v>206</v>
      </c>
      <c r="AN15" s="30">
        <v>14</v>
      </c>
      <c r="AO15" s="20"/>
      <c r="AQ15" s="19">
        <f t="shared" si="13"/>
        <v>135</v>
      </c>
      <c r="AR15" s="30">
        <f>VLOOKUP(AQ15,'Galois Field 256'!$A$2:$B$257,2,0)</f>
        <v>169</v>
      </c>
      <c r="AS15" s="30">
        <f>XOR!AF13</f>
        <v>230</v>
      </c>
      <c r="AT15" s="30">
        <f>IF(AS15=0,"",VLOOKUP(AS15,'Galois Field 256'!$D$3:$E$257,2,0))</f>
        <v>160</v>
      </c>
      <c r="AU15" s="30">
        <f t="shared" si="14"/>
        <v>3</v>
      </c>
      <c r="AV15" s="30">
        <f>VLOOKUP(AU15,'Galois Field 256'!$A$2:$B$257,2,0)</f>
        <v>8</v>
      </c>
      <c r="AW15" s="30">
        <f>XOR!AF31</f>
        <v>67</v>
      </c>
      <c r="AX15" s="30">
        <f>IF(AW15=0,"",VLOOKUP(AW15,'Galois Field 256'!$D$3:$E$257,2,0))</f>
        <v>98</v>
      </c>
      <c r="AY15" s="30">
        <f t="shared" si="15"/>
        <v>154</v>
      </c>
      <c r="AZ15" s="30">
        <f>VLOOKUP(AY15,'Galois Field 256'!$A$2:$B$257,2,0)</f>
        <v>57</v>
      </c>
      <c r="BA15" s="30">
        <f>XOR!AF49</f>
        <v>104</v>
      </c>
      <c r="BB15" s="30">
        <f>IF(BA15=0,"",VLOOKUP(BA15,'Galois Field 256'!$D$3:$E$257,2,0))</f>
        <v>107</v>
      </c>
      <c r="BC15" s="30">
        <f t="shared" si="16"/>
        <v>68</v>
      </c>
      <c r="BD15" s="30">
        <f>VLOOKUP(BC15,'Galois Field 256'!$A$2:$B$257,2,0)</f>
        <v>153</v>
      </c>
      <c r="BE15" s="30">
        <f>XOR!AF67</f>
        <v>120</v>
      </c>
      <c r="BF15" s="30">
        <f>IF(BE15=0,"",VLOOKUP(BE15,'Galois Field 256'!$D$3:$E$257,2,0))</f>
        <v>78</v>
      </c>
      <c r="BG15" s="30">
        <f t="shared" si="17"/>
        <v>196</v>
      </c>
      <c r="BH15" s="30">
        <f>VLOOKUP(BG15,'Galois Field 256'!$A$2:$B$257,2,0)</f>
        <v>200</v>
      </c>
      <c r="BI15" s="30">
        <f>XOR!AF85</f>
        <v>228</v>
      </c>
      <c r="BJ15" s="30">
        <f>IF(BI15=0,"",VLOOKUP(BI15,'Galois Field 256'!$D$3:$E$257,2,0))</f>
        <v>156</v>
      </c>
      <c r="BK15" s="30">
        <f t="shared" si="18"/>
        <v>228</v>
      </c>
      <c r="BL15" s="30">
        <f>VLOOKUP(BK15,'Galois Field 256'!$A$2:$B$257,2,0)</f>
        <v>61</v>
      </c>
      <c r="BM15" s="30">
        <f>XOR!AF103</f>
        <v>48</v>
      </c>
      <c r="BN15" s="30">
        <f>IF(BM15=0,"",VLOOKUP(BM15,'Galois Field 256'!$D$3:$E$257,2,0))</f>
        <v>29</v>
      </c>
      <c r="BO15" s="30">
        <f t="shared" si="19"/>
        <v>28</v>
      </c>
      <c r="BP15" s="30">
        <f>VLOOKUP(BO15,'Galois Field 256'!$A$2:$B$257,2,0)</f>
        <v>24</v>
      </c>
      <c r="BQ15" s="30">
        <f>XOR!AF121</f>
        <v>211</v>
      </c>
      <c r="BR15" s="30">
        <f>IF(BQ15=0,"",VLOOKUP(BQ15,'Galois Field 256'!$D$3:$E$257,2,0))</f>
        <v>82</v>
      </c>
      <c r="BS15" s="30">
        <f t="shared" si="20"/>
        <v>23</v>
      </c>
      <c r="BT15" s="30">
        <f>VLOOKUP(BS15,'Galois Field 256'!$A$2:$B$257,2,0)</f>
        <v>201</v>
      </c>
      <c r="BU15" s="30">
        <f>XOR!AF139</f>
        <v>162</v>
      </c>
      <c r="BV15" s="30">
        <f>IF(BU15=0,"",VLOOKUP(BU15,'Galois Field 256'!$D$3:$E$257,2,0))</f>
        <v>209</v>
      </c>
      <c r="BW15" s="30">
        <f t="shared" si="21"/>
        <v>192</v>
      </c>
      <c r="BX15" s="30">
        <f>VLOOKUP(BW15,'Galois Field 256'!$A$2:$B$257,2,0)</f>
        <v>130</v>
      </c>
      <c r="BY15" s="30">
        <f>XOR!AF157</f>
        <v>226</v>
      </c>
      <c r="BZ15" s="30">
        <f>IF(BY15=0,"",VLOOKUP(BY15,'Galois Field 256'!$D$3:$E$257,2,0))</f>
        <v>95</v>
      </c>
      <c r="CA15" s="30">
        <f t="shared" si="22"/>
        <v>225</v>
      </c>
      <c r="CB15" s="30">
        <f>VLOOKUP(CA15,'Galois Field 256'!$A$2:$B$257,2,0)</f>
        <v>36</v>
      </c>
      <c r="CC15" s="30">
        <f>XOR!AF175</f>
        <v>214</v>
      </c>
      <c r="CD15" s="30">
        <f>IF(CC15=0,"",VLOOKUP(CC15,'Galois Field 256'!$D$3:$E$257,2,0))</f>
        <v>85</v>
      </c>
      <c r="CE15" s="30">
        <f t="shared" si="23"/>
        <v>48</v>
      </c>
      <c r="CF15" s="30">
        <f>VLOOKUP(CE15,'Galois Field 256'!$A$2:$B$257,2,0)</f>
        <v>70</v>
      </c>
      <c r="CG15" s="30">
        <f>XOR!AF193</f>
        <v>122</v>
      </c>
      <c r="CH15" s="30">
        <f>IF(CG15=0,"",VLOOKUP(CG15,'Galois Field 256'!$D$3:$E$257,2,0))</f>
        <v>229</v>
      </c>
      <c r="CI15" s="30">
        <f t="shared" si="24"/>
        <v>80</v>
      </c>
      <c r="CJ15" s="30">
        <f>VLOOKUP(CI15,'Galois Field 256'!$A$2:$B$257,2,0)</f>
        <v>253</v>
      </c>
      <c r="CK15" s="30">
        <f>XOR!AF211</f>
        <v>21</v>
      </c>
      <c r="CL15" s="30">
        <f>IF(CK15=0,"",VLOOKUP(CK15,'Galois Field 256'!$D$3:$E$257,2,0))</f>
        <v>141</v>
      </c>
      <c r="CM15" s="30">
        <f t="shared" si="25"/>
        <v>252</v>
      </c>
      <c r="CN15" s="30">
        <f>VLOOKUP(CM15,'Galois Field 256'!$A$2:$B$257,2,0)</f>
        <v>173</v>
      </c>
      <c r="CO15" s="20">
        <f>XOR!AF229</f>
        <v>169</v>
      </c>
    </row>
    <row r="16" spans="1:93">
      <c r="F16" s="19">
        <f t="shared" si="26"/>
        <v>12</v>
      </c>
      <c r="G16" s="30" t="str">
        <f t="shared" si="5"/>
        <v>e</v>
      </c>
      <c r="H16" s="30">
        <f t="shared" si="27"/>
        <v>0</v>
      </c>
      <c r="I16" s="30">
        <f>VLOOKUP($G16,'Character Map'!$A$1:$B$45,2,0)</f>
        <v>14</v>
      </c>
      <c r="J16" s="30">
        <f t="shared" si="6"/>
        <v>0</v>
      </c>
      <c r="K16" s="30">
        <f t="shared" si="7"/>
        <v>0</v>
      </c>
      <c r="L16" s="30">
        <f t="shared" si="8"/>
        <v>14</v>
      </c>
      <c r="M16" s="30">
        <f t="shared" si="0"/>
        <v>0</v>
      </c>
      <c r="N16" s="30" t="str">
        <f t="shared" si="1"/>
        <v/>
      </c>
      <c r="O16" s="32" t="str">
        <f t="shared" si="9"/>
        <v/>
      </c>
      <c r="P16" s="30" t="str">
        <f t="shared" si="28"/>
        <v>101001010100110100011011001100110101000100000011110011010100100111</v>
      </c>
      <c r="Q16" s="30"/>
      <c r="R16" s="30"/>
      <c r="S16" s="30"/>
      <c r="T16" s="30"/>
      <c r="U16" s="30"/>
      <c r="V16" s="30"/>
      <c r="W16" s="30"/>
      <c r="X16" s="20"/>
      <c r="Y16" s="30"/>
      <c r="Z16" s="37">
        <f t="shared" si="29"/>
        <v>89</v>
      </c>
      <c r="AA16" s="29" t="s">
        <v>77</v>
      </c>
      <c r="AB16" s="38" t="str">
        <f t="shared" si="2"/>
        <v>010000</v>
      </c>
      <c r="AC16" s="38" t="str">
        <f t="shared" si="10"/>
        <v>01000000</v>
      </c>
      <c r="AD16" s="38" t="str">
        <f t="shared" si="11"/>
        <v/>
      </c>
      <c r="AE16" s="39" t="str">
        <f t="shared" si="3"/>
        <v>01000000</v>
      </c>
      <c r="AG16" s="19">
        <f t="shared" si="4"/>
        <v>64</v>
      </c>
      <c r="AH16" s="30">
        <f t="shared" si="30"/>
        <v>14</v>
      </c>
      <c r="AI16" s="30"/>
      <c r="AJ16" s="30">
        <f>VLOOKUP($AG16,'Galois Field 256'!$D$3:$E$257,2,0)</f>
        <v>6</v>
      </c>
      <c r="AK16" s="20">
        <f t="shared" si="12"/>
        <v>14</v>
      </c>
      <c r="AM16" s="19">
        <v>140</v>
      </c>
      <c r="AN16" s="30">
        <v>13</v>
      </c>
      <c r="AO16" s="20"/>
      <c r="AQ16" s="19">
        <f t="shared" si="13"/>
        <v>223</v>
      </c>
      <c r="AR16" s="30">
        <f>VLOOKUP(AQ16,'Galois Field 256'!$A$2:$B$257,2,0)</f>
        <v>9</v>
      </c>
      <c r="AS16" s="30">
        <f>XOR!AF14</f>
        <v>75</v>
      </c>
      <c r="AT16" s="30">
        <f>IF(AS16=0,"",VLOOKUP(AS16,'Galois Field 256'!$D$3:$E$257,2,0))</f>
        <v>179</v>
      </c>
      <c r="AU16" s="30">
        <f t="shared" si="14"/>
        <v>91</v>
      </c>
      <c r="AV16" s="30">
        <f>VLOOKUP(AU16,'Galois Field 256'!$A$2:$B$257,2,0)</f>
        <v>163</v>
      </c>
      <c r="AW16" s="30">
        <f>XOR!AF32</f>
        <v>81</v>
      </c>
      <c r="AX16" s="30">
        <f>IF(AW16=0,"",VLOOKUP(AW16,'Galois Field 256'!$D$3:$E$257,2,0))</f>
        <v>208</v>
      </c>
      <c r="AY16" s="30">
        <f t="shared" si="15"/>
        <v>242</v>
      </c>
      <c r="AZ16" s="30">
        <f>VLOOKUP(AY16,'Galois Field 256'!$A$2:$B$257,2,0)</f>
        <v>176</v>
      </c>
      <c r="BA16" s="30">
        <f>XOR!AF50</f>
        <v>225</v>
      </c>
      <c r="BB16" s="30">
        <f>IF(BA16=0,"",VLOOKUP(BA16,'Galois Field 256'!$D$3:$E$257,2,0))</f>
        <v>89</v>
      </c>
      <c r="BC16" s="30">
        <f t="shared" si="16"/>
        <v>156</v>
      </c>
      <c r="BD16" s="30">
        <f>VLOOKUP(BC16,'Galois Field 256'!$A$2:$B$257,2,0)</f>
        <v>228</v>
      </c>
      <c r="BE16" s="30">
        <f>XOR!AF68</f>
        <v>44</v>
      </c>
      <c r="BF16" s="30">
        <f>IF(BE16=0,"",VLOOKUP(BE16,'Galois Field 256'!$D$3:$E$257,2,0))</f>
        <v>240</v>
      </c>
      <c r="BG16" s="30">
        <f t="shared" si="17"/>
        <v>29</v>
      </c>
      <c r="BH16" s="30">
        <f>VLOOKUP(BG16,'Galois Field 256'!$A$2:$B$257,2,0)</f>
        <v>48</v>
      </c>
      <c r="BI16" s="30">
        <f>XOR!AF86</f>
        <v>13</v>
      </c>
      <c r="BJ16" s="30">
        <f>IF(BI16=0,"",VLOOKUP(BI16,'Galois Field 256'!$D$3:$E$257,2,0))</f>
        <v>104</v>
      </c>
      <c r="BK16" s="30">
        <f t="shared" si="18"/>
        <v>61</v>
      </c>
      <c r="BL16" s="30">
        <f>VLOOKUP(BK16,'Galois Field 256'!$A$2:$B$257,2,0)</f>
        <v>111</v>
      </c>
      <c r="BM16" s="30">
        <f>XOR!AF104</f>
        <v>203</v>
      </c>
      <c r="BN16" s="30">
        <f>IF(BM16=0,"",VLOOKUP(BM16,'Galois Field 256'!$D$3:$E$257,2,0))</f>
        <v>236</v>
      </c>
      <c r="BO16" s="30">
        <f t="shared" si="19"/>
        <v>116</v>
      </c>
      <c r="BP16" s="30">
        <f>VLOOKUP(BO16,'Galois Field 256'!$A$2:$B$257,2,0)</f>
        <v>248</v>
      </c>
      <c r="BQ16" s="30">
        <f>XOR!AF122</f>
        <v>107</v>
      </c>
      <c r="BR16" s="30">
        <f>IF(BQ16=0,"",VLOOKUP(BQ16,'Galois Field 256'!$D$3:$E$257,2,0))</f>
        <v>84</v>
      </c>
      <c r="BS16" s="30">
        <f t="shared" si="20"/>
        <v>111</v>
      </c>
      <c r="BT16" s="30">
        <f>VLOOKUP(BS16,'Galois Field 256'!$A$2:$B$257,2,0)</f>
        <v>206</v>
      </c>
      <c r="BU16" s="30">
        <f>XOR!AF140</f>
        <v>96</v>
      </c>
      <c r="BV16" s="30">
        <f>IF(BU16=0,"",VLOOKUP(BU16,'Galois Field 256'!$D$3:$E$257,2,0))</f>
        <v>30</v>
      </c>
      <c r="BW16" s="30">
        <f t="shared" si="21"/>
        <v>25</v>
      </c>
      <c r="BX16" s="30">
        <f>VLOOKUP(BW16,'Galois Field 256'!$A$2:$B$257,2,0)</f>
        <v>3</v>
      </c>
      <c r="BY16" s="30">
        <f>XOR!AF158</f>
        <v>242</v>
      </c>
      <c r="BZ16" s="30">
        <f>IF(BY16=0,"",VLOOKUP(BY16,'Galois Field 256'!$D$3:$E$257,2,0))</f>
        <v>213</v>
      </c>
      <c r="CA16" s="30">
        <f t="shared" si="22"/>
        <v>58</v>
      </c>
      <c r="CB16" s="30">
        <f>VLOOKUP(CA16,'Galois Field 256'!$A$2:$B$257,2,0)</f>
        <v>105</v>
      </c>
      <c r="CC16" s="30">
        <f>XOR!AF176</f>
        <v>60</v>
      </c>
      <c r="CD16" s="30">
        <f>IF(CC16=0,"",VLOOKUP(CC16,'Galois Field 256'!$D$3:$E$257,2,0))</f>
        <v>77</v>
      </c>
      <c r="CE16" s="30">
        <f t="shared" si="23"/>
        <v>136</v>
      </c>
      <c r="CF16" s="30">
        <f>VLOOKUP(CE16,'Galois Field 256'!$A$2:$B$257,2,0)</f>
        <v>79</v>
      </c>
      <c r="CG16" s="30">
        <f>XOR!AF194</f>
        <v>232</v>
      </c>
      <c r="CH16" s="30">
        <f>IF(CG16=0,"",VLOOKUP(CG16,'Galois Field 256'!$D$3:$E$257,2,0))</f>
        <v>11</v>
      </c>
      <c r="CI16" s="30">
        <f t="shared" si="24"/>
        <v>168</v>
      </c>
      <c r="CJ16" s="30">
        <f>VLOOKUP(CI16,'Galois Field 256'!$A$2:$B$257,2,0)</f>
        <v>252</v>
      </c>
      <c r="CK16" s="30">
        <f>XOR!AF212</f>
        <v>4</v>
      </c>
      <c r="CL16" s="30">
        <f>IF(CK16=0,"",VLOOKUP(CK16,'Galois Field 256'!$D$3:$E$257,2,0))</f>
        <v>2</v>
      </c>
      <c r="CM16" s="30">
        <f t="shared" si="25"/>
        <v>85</v>
      </c>
      <c r="CN16" s="30">
        <f>VLOOKUP(CM16,'Galois Field 256'!$A$2:$B$257,2,0)</f>
        <v>214</v>
      </c>
      <c r="CO16" s="20">
        <f>XOR!AF230</f>
        <v>173</v>
      </c>
    </row>
    <row r="17" spans="6:93" ht="16" thickBot="1">
      <c r="F17" s="19">
        <f t="shared" si="26"/>
        <v>13</v>
      </c>
      <c r="G17" s="30" t="str">
        <f t="shared" si="5"/>
        <v>s</v>
      </c>
      <c r="H17" s="30">
        <f t="shared" si="27"/>
        <v>1</v>
      </c>
      <c r="I17" s="30">
        <f>VLOOKUP($G17,'Character Map'!$A$1:$B$45,2,0)</f>
        <v>28</v>
      </c>
      <c r="J17" s="30">
        <f t="shared" si="6"/>
        <v>45</v>
      </c>
      <c r="K17" s="30">
        <f t="shared" si="7"/>
        <v>1260</v>
      </c>
      <c r="L17" s="30">
        <f t="shared" si="8"/>
        <v>1260</v>
      </c>
      <c r="M17" s="30">
        <f t="shared" si="0"/>
        <v>0</v>
      </c>
      <c r="N17" s="30">
        <f t="shared" si="1"/>
        <v>1289</v>
      </c>
      <c r="O17" s="32" t="str">
        <f t="shared" si="9"/>
        <v>10100001001</v>
      </c>
      <c r="P17" s="30" t="str">
        <f t="shared" si="28"/>
        <v>10100101010011010001101100110011010100010000001111001101010010011110100001001</v>
      </c>
      <c r="Q17" s="30"/>
      <c r="R17" s="30"/>
      <c r="S17" s="30"/>
      <c r="T17" s="30"/>
      <c r="U17" s="30"/>
      <c r="V17" s="30"/>
      <c r="W17" s="30"/>
      <c r="X17" s="20"/>
      <c r="Y17" s="30"/>
      <c r="Z17" s="37">
        <f t="shared" si="29"/>
        <v>97</v>
      </c>
      <c r="AA17" s="29" t="s">
        <v>78</v>
      </c>
      <c r="AB17" s="38" t="str">
        <f t="shared" si="2"/>
        <v/>
      </c>
      <c r="AC17" s="38" t="str">
        <f t="shared" si="10"/>
        <v/>
      </c>
      <c r="AD17" s="38" t="str">
        <f t="shared" si="11"/>
        <v>Wordfill1</v>
      </c>
      <c r="AE17" s="39" t="str">
        <f t="shared" si="3"/>
        <v>11101100</v>
      </c>
      <c r="AG17" s="33">
        <f t="shared" si="4"/>
        <v>236</v>
      </c>
      <c r="AH17" s="34">
        <f t="shared" si="30"/>
        <v>13</v>
      </c>
      <c r="AI17" s="34"/>
      <c r="AJ17" s="34">
        <f>VLOOKUP($AG17,'Galois Field 256'!$D$3:$E$257,2,0)</f>
        <v>122</v>
      </c>
      <c r="AK17" s="25">
        <f t="shared" si="12"/>
        <v>13</v>
      </c>
      <c r="AM17" s="33">
        <v>78</v>
      </c>
      <c r="AN17" s="34">
        <v>12</v>
      </c>
      <c r="AO17" s="25"/>
      <c r="AQ17" s="19">
        <f t="shared" si="13"/>
        <v>211</v>
      </c>
      <c r="AR17" s="30">
        <f>VLOOKUP(AQ17,'Galois Field 256'!$A$2:$B$257,2,0)</f>
        <v>178</v>
      </c>
      <c r="AS17" s="30">
        <f>XOR!AF15</f>
        <v>242</v>
      </c>
      <c r="AT17" s="30">
        <f>IF(AS17=0,"",VLOOKUP(AS17,'Galois Field 256'!$D$3:$E$257,2,0))</f>
        <v>213</v>
      </c>
      <c r="AU17" s="30">
        <f t="shared" si="14"/>
        <v>79</v>
      </c>
      <c r="AV17" s="30">
        <f>VLOOKUP(AU17,'Galois Field 256'!$A$2:$B$257,2,0)</f>
        <v>240</v>
      </c>
      <c r="AW17" s="30">
        <f>XOR!AF33</f>
        <v>81</v>
      </c>
      <c r="AX17" s="30">
        <f>IF(AW17=0,"",VLOOKUP(AW17,'Galois Field 256'!$D$3:$E$257,2,0))</f>
        <v>208</v>
      </c>
      <c r="AY17" s="30">
        <f t="shared" si="15"/>
        <v>230</v>
      </c>
      <c r="AZ17" s="30">
        <f>VLOOKUP(AY17,'Galois Field 256'!$A$2:$B$257,2,0)</f>
        <v>244</v>
      </c>
      <c r="BA17" s="30">
        <f>XOR!AF51</f>
        <v>200</v>
      </c>
      <c r="BB17" s="30">
        <f>IF(BA17=0,"",VLOOKUP(BA17,'Galois Field 256'!$D$3:$E$257,2,0))</f>
        <v>196</v>
      </c>
      <c r="BC17" s="30">
        <f t="shared" si="16"/>
        <v>144</v>
      </c>
      <c r="BD17" s="30">
        <f>VLOOKUP(BC17,'Galois Field 256'!$A$2:$B$257,2,0)</f>
        <v>168</v>
      </c>
      <c r="BE17" s="30">
        <f>XOR!AF69</f>
        <v>61</v>
      </c>
      <c r="BF17" s="30">
        <f>IF(BE17=0,"",VLOOKUP(BE17,'Galois Field 256'!$D$3:$E$257,2,0))</f>
        <v>228</v>
      </c>
      <c r="BG17" s="30">
        <f t="shared" si="17"/>
        <v>17</v>
      </c>
      <c r="BH17" s="30">
        <f>VLOOKUP(BG17,'Galois Field 256'!$A$2:$B$257,2,0)</f>
        <v>152</v>
      </c>
      <c r="BI17" s="30">
        <f>XOR!AF87</f>
        <v>164</v>
      </c>
      <c r="BJ17" s="30">
        <f>IF(BI17=0,"",VLOOKUP(BI17,'Galois Field 256'!$D$3:$E$257,2,0))</f>
        <v>149</v>
      </c>
      <c r="BK17" s="30">
        <f t="shared" si="18"/>
        <v>49</v>
      </c>
      <c r="BL17" s="30">
        <f>VLOOKUP(BK17,'Galois Field 256'!$A$2:$B$257,2,0)</f>
        <v>140</v>
      </c>
      <c r="BM17" s="30">
        <f>XOR!AF105</f>
        <v>147</v>
      </c>
      <c r="BN17" s="30">
        <f>IF(BM17=0,"",VLOOKUP(BM17,'Galois Field 256'!$D$3:$E$257,2,0))</f>
        <v>119</v>
      </c>
      <c r="BO17" s="30">
        <f t="shared" si="19"/>
        <v>104</v>
      </c>
      <c r="BP17" s="30">
        <f>VLOOKUP(BO17,'Galois Field 256'!$A$2:$B$257,2,0)</f>
        <v>13</v>
      </c>
      <c r="BQ17" s="30">
        <f>XOR!AF123</f>
        <v>174</v>
      </c>
      <c r="BR17" s="30">
        <f>IF(BQ17=0,"",VLOOKUP(BQ17,'Galois Field 256'!$D$3:$E$257,2,0))</f>
        <v>190</v>
      </c>
      <c r="BS17" s="30">
        <f t="shared" si="20"/>
        <v>99</v>
      </c>
      <c r="BT17" s="30">
        <f>VLOOKUP(BS17,'Galois Field 256'!$A$2:$B$257,2,0)</f>
        <v>134</v>
      </c>
      <c r="BU17" s="30">
        <f>XOR!AF141</f>
        <v>241</v>
      </c>
      <c r="BV17" s="30">
        <f>IF(BU17=0,"",VLOOKUP(BU17,'Galois Field 256'!$D$3:$E$257,2,0))</f>
        <v>174</v>
      </c>
      <c r="BW17" s="30">
        <f t="shared" si="21"/>
        <v>13</v>
      </c>
      <c r="BX17" s="30">
        <f>VLOOKUP(BW17,'Galois Field 256'!$A$2:$B$257,2,0)</f>
        <v>135</v>
      </c>
      <c r="BY17" s="30">
        <f>XOR!AF159</f>
        <v>85</v>
      </c>
      <c r="BZ17" s="30">
        <f>IF(BY17=0,"",VLOOKUP(BY17,'Galois Field 256'!$D$3:$E$257,2,0))</f>
        <v>150</v>
      </c>
      <c r="CA17" s="30">
        <f t="shared" si="22"/>
        <v>46</v>
      </c>
      <c r="CB17" s="30">
        <f>VLOOKUP(CA17,'Galois Field 256'!$A$2:$B$257,2,0)</f>
        <v>159</v>
      </c>
      <c r="CC17" s="30">
        <f>XOR!AF177</f>
        <v>167</v>
      </c>
      <c r="CD17" s="30">
        <f>IF(CC17=0,"",VLOOKUP(CC17,'Galois Field 256'!$D$3:$E$257,2,0))</f>
        <v>205</v>
      </c>
      <c r="CE17" s="30">
        <f t="shared" si="23"/>
        <v>124</v>
      </c>
      <c r="CF17" s="30">
        <f>VLOOKUP(CE17,'Galois Field 256'!$A$2:$B$257,2,0)</f>
        <v>151</v>
      </c>
      <c r="CG17" s="30">
        <f>XOR!AF195</f>
        <v>248</v>
      </c>
      <c r="CH17" s="30">
        <f>IF(CG17=0,"",VLOOKUP(CG17,'Galois Field 256'!$D$3:$E$257,2,0))</f>
        <v>116</v>
      </c>
      <c r="CI17" s="30">
        <f t="shared" si="24"/>
        <v>156</v>
      </c>
      <c r="CJ17" s="30">
        <f>VLOOKUP(CI17,'Galois Field 256'!$A$2:$B$257,2,0)</f>
        <v>228</v>
      </c>
      <c r="CK17" s="30">
        <f>XOR!AF213</f>
        <v>123</v>
      </c>
      <c r="CL17" s="30">
        <f>IF(CK17=0,"",VLOOKUP(CK17,'Galois Field 256'!$D$3:$E$257,2,0))</f>
        <v>172</v>
      </c>
      <c r="CM17" s="30">
        <f t="shared" si="25"/>
        <v>73</v>
      </c>
      <c r="CN17" s="30">
        <f>VLOOKUP(CM17,'Galois Field 256'!$A$2:$B$257,2,0)</f>
        <v>202</v>
      </c>
      <c r="CO17" s="20">
        <f>XOR!AF231</f>
        <v>205</v>
      </c>
    </row>
    <row r="18" spans="6:93">
      <c r="F18" s="19">
        <f t="shared" si="26"/>
        <v>14</v>
      </c>
      <c r="G18" s="30" t="str">
        <f t="shared" si="5"/>
        <v>t</v>
      </c>
      <c r="H18" s="30">
        <f t="shared" si="27"/>
        <v>0</v>
      </c>
      <c r="I18" s="30">
        <f>VLOOKUP($G18,'Character Map'!$A$1:$B$45,2,0)</f>
        <v>29</v>
      </c>
      <c r="J18" s="30">
        <f t="shared" si="6"/>
        <v>0</v>
      </c>
      <c r="K18" s="30">
        <f t="shared" si="7"/>
        <v>0</v>
      </c>
      <c r="L18" s="30">
        <f t="shared" si="8"/>
        <v>29</v>
      </c>
      <c r="M18" s="30">
        <f t="shared" si="0"/>
        <v>1</v>
      </c>
      <c r="N18" s="30">
        <f t="shared" si="1"/>
        <v>29</v>
      </c>
      <c r="O18" s="32" t="str">
        <f t="shared" si="9"/>
        <v>011101</v>
      </c>
      <c r="P18" s="30" t="str">
        <f t="shared" si="28"/>
        <v>10100101010011010001101100110011010100010000001111001101010010011110100001001011101</v>
      </c>
      <c r="Q18" s="30"/>
      <c r="R18" s="30"/>
      <c r="S18" s="30"/>
      <c r="T18" s="30"/>
      <c r="U18" s="30"/>
      <c r="V18" s="30"/>
      <c r="W18" s="30"/>
      <c r="X18" s="20"/>
      <c r="Y18" s="30"/>
      <c r="Z18" s="37"/>
      <c r="AA18" s="38"/>
      <c r="AB18" s="38"/>
      <c r="AC18" s="38"/>
      <c r="AD18" s="38"/>
      <c r="AE18" s="39"/>
      <c r="AQ18" s="19">
        <f t="shared" si="13"/>
        <v>145</v>
      </c>
      <c r="AR18" s="30">
        <f>VLOOKUP(AQ18,'Galois Field 256'!$A$2:$B$257,2,0)</f>
        <v>77</v>
      </c>
      <c r="AS18" s="30">
        <f>XOR!AF16</f>
        <v>161</v>
      </c>
      <c r="AT18" s="30">
        <f>IF(AS18=0,"",VLOOKUP(AS18,'Galois Field 256'!$D$3:$E$257,2,0))</f>
        <v>63</v>
      </c>
      <c r="AU18" s="30">
        <f t="shared" si="14"/>
        <v>13</v>
      </c>
      <c r="AV18" s="30">
        <f>VLOOKUP(AU18,'Galois Field 256'!$A$2:$B$257,2,0)</f>
        <v>135</v>
      </c>
      <c r="AW18" s="30">
        <f>XOR!AF34</f>
        <v>60</v>
      </c>
      <c r="AX18" s="30">
        <f>IF(AW18=0,"",VLOOKUP(AW18,'Galois Field 256'!$D$3:$E$257,2,0))</f>
        <v>77</v>
      </c>
      <c r="AY18" s="30">
        <f t="shared" si="15"/>
        <v>164</v>
      </c>
      <c r="AZ18" s="30">
        <f>VLOOKUP(AY18,'Galois Field 256'!$A$2:$B$257,2,0)</f>
        <v>198</v>
      </c>
      <c r="BA18" s="30">
        <f>XOR!AF52</f>
        <v>149</v>
      </c>
      <c r="BB18" s="30">
        <f>IF(BA18=0,"",VLOOKUP(BA18,'Galois Field 256'!$D$3:$E$257,2,0))</f>
        <v>184</v>
      </c>
      <c r="BC18" s="30">
        <f t="shared" si="16"/>
        <v>78</v>
      </c>
      <c r="BD18" s="30">
        <f>VLOOKUP(BC18,'Galois Field 256'!$A$2:$B$257,2,0)</f>
        <v>120</v>
      </c>
      <c r="BE18" s="30">
        <f>XOR!AF70</f>
        <v>60</v>
      </c>
      <c r="BF18" s="30">
        <f>IF(BE18=0,"",VLOOKUP(BE18,'Galois Field 256'!$D$3:$E$257,2,0))</f>
        <v>77</v>
      </c>
      <c r="BG18" s="30">
        <f t="shared" si="17"/>
        <v>206</v>
      </c>
      <c r="BH18" s="30">
        <f>VLOOKUP(BG18,'Galois Field 256'!$A$2:$B$257,2,0)</f>
        <v>83</v>
      </c>
      <c r="BI18" s="30">
        <f>XOR!AF88</f>
        <v>31</v>
      </c>
      <c r="BJ18" s="30">
        <f>IF(BI18=0,"",VLOOKUP(BI18,'Galois Field 256'!$D$3:$E$257,2,0))</f>
        <v>113</v>
      </c>
      <c r="BK18" s="30">
        <f t="shared" si="18"/>
        <v>238</v>
      </c>
      <c r="BL18" s="30">
        <f>VLOOKUP(BK18,'Galois Field 256'!$A$2:$B$257,2,0)</f>
        <v>11</v>
      </c>
      <c r="BM18" s="30">
        <f>XOR!AF106</f>
        <v>163</v>
      </c>
      <c r="BN18" s="30">
        <f>IF(BM18=0,"",VLOOKUP(BM18,'Galois Field 256'!$D$3:$E$257,2,0))</f>
        <v>91</v>
      </c>
      <c r="BO18" s="30">
        <f t="shared" si="19"/>
        <v>38</v>
      </c>
      <c r="BP18" s="30">
        <f>VLOOKUP(BO18,'Galois Field 256'!$A$2:$B$257,2,0)</f>
        <v>148</v>
      </c>
      <c r="BQ18" s="30">
        <f>XOR!AF124</f>
        <v>119</v>
      </c>
      <c r="BR18" s="30">
        <f>IF(BQ18=0,"",VLOOKUP(BQ18,'Galois Field 256'!$D$3:$E$257,2,0))</f>
        <v>43</v>
      </c>
      <c r="BS18" s="30">
        <f t="shared" si="20"/>
        <v>33</v>
      </c>
      <c r="BT18" s="30">
        <f>VLOOKUP(BS18,'Galois Field 256'!$A$2:$B$257,2,0)</f>
        <v>39</v>
      </c>
      <c r="BU18" s="30">
        <f>XOR!AF142</f>
        <v>210</v>
      </c>
      <c r="BV18" s="30">
        <f>IF(BU18=0,"",VLOOKUP(BU18,'Galois Field 256'!$D$3:$E$257,2,0))</f>
        <v>59</v>
      </c>
      <c r="BW18" s="30">
        <f t="shared" si="21"/>
        <v>202</v>
      </c>
      <c r="BX18" s="30">
        <f>VLOOKUP(BW18,'Galois Field 256'!$A$2:$B$257,2,0)</f>
        <v>112</v>
      </c>
      <c r="BY18" s="30">
        <f>XOR!AF160</f>
        <v>56</v>
      </c>
      <c r="BZ18" s="30">
        <f>IF(BY18=0,"",VLOOKUP(BY18,'Galois Field 256'!$D$3:$E$257,2,0))</f>
        <v>201</v>
      </c>
      <c r="CA18" s="30">
        <f t="shared" si="22"/>
        <v>235</v>
      </c>
      <c r="CB18" s="30">
        <f>VLOOKUP(CA18,'Galois Field 256'!$A$2:$B$257,2,0)</f>
        <v>235</v>
      </c>
      <c r="CC18" s="30">
        <f>XOR!AF178</f>
        <v>111</v>
      </c>
      <c r="CD18" s="30">
        <f>IF(CC18=0,"",VLOOKUP(CC18,'Galois Field 256'!$D$3:$E$257,2,0))</f>
        <v>61</v>
      </c>
      <c r="CE18" s="30">
        <f t="shared" si="23"/>
        <v>58</v>
      </c>
      <c r="CF18" s="30">
        <f>VLOOKUP(CE18,'Galois Field 256'!$A$2:$B$257,2,0)</f>
        <v>105</v>
      </c>
      <c r="CG18" s="30">
        <f>XOR!AF196</f>
        <v>159</v>
      </c>
      <c r="CH18" s="30">
        <f>IF(CG18=0,"",VLOOKUP(CG18,'Galois Field 256'!$D$3:$E$257,2,0))</f>
        <v>46</v>
      </c>
      <c r="CI18" s="30">
        <f t="shared" si="24"/>
        <v>90</v>
      </c>
      <c r="CJ18" s="30">
        <f>VLOOKUP(CI18,'Galois Field 256'!$A$2:$B$257,2,0)</f>
        <v>223</v>
      </c>
      <c r="CK18" s="30">
        <f>XOR!AF214</f>
        <v>7</v>
      </c>
      <c r="CL18" s="30">
        <f>IF(CK18=0,"",VLOOKUP(CK18,'Galois Field 256'!$D$3:$E$257,2,0))</f>
        <v>198</v>
      </c>
      <c r="CM18" s="30">
        <f t="shared" si="25"/>
        <v>7</v>
      </c>
      <c r="CN18" s="30">
        <f>VLOOKUP(CM18,'Galois Field 256'!$A$2:$B$257,2,0)</f>
        <v>128</v>
      </c>
      <c r="CO18" s="20">
        <f>XOR!AF232</f>
        <v>152</v>
      </c>
    </row>
    <row r="19" spans="6:93" ht="16" thickBot="1">
      <c r="F19" s="33">
        <f t="shared" si="26"/>
        <v>15</v>
      </c>
      <c r="G19" s="34" t="str">
        <f t="shared" si="5"/>
        <v/>
      </c>
      <c r="H19" s="34">
        <f t="shared" si="27"/>
        <v>1</v>
      </c>
      <c r="I19" s="34" t="e">
        <f>VLOOKUP($G19,'Character Map'!$A$1:$B$45,2,0)</f>
        <v>#N/A</v>
      </c>
      <c r="J19" s="34">
        <f t="shared" si="6"/>
        <v>45</v>
      </c>
      <c r="K19" s="34" t="e">
        <f t="shared" si="7"/>
        <v>#N/A</v>
      </c>
      <c r="L19" s="34" t="e">
        <f t="shared" si="8"/>
        <v>#N/A</v>
      </c>
      <c r="M19" s="34">
        <f>ISNA(L23)*1</f>
        <v>0</v>
      </c>
      <c r="N19" s="34" t="e">
        <f>IF(AND($J19=45,$M19=0),$L19+$L23,IF(AND($J19=45,$M19=1),$I19,IF(AND($M19=1,$J19=0),$I19,"")))</f>
        <v>#N/A</v>
      </c>
      <c r="O19" s="35" t="e">
        <f t="shared" si="9"/>
        <v>#N/A</v>
      </c>
      <c r="P19" s="34" t="e">
        <f t="shared" si="28"/>
        <v>#N/A</v>
      </c>
      <c r="Q19" s="34"/>
      <c r="R19" s="34"/>
      <c r="S19" s="34"/>
      <c r="T19" s="34"/>
      <c r="U19" s="34"/>
      <c r="V19" s="34"/>
      <c r="W19" s="34"/>
      <c r="X19" s="25"/>
      <c r="Y19" s="30"/>
      <c r="Z19" s="37"/>
      <c r="AA19" s="38" t="s">
        <v>82</v>
      </c>
      <c r="AB19" s="40" t="s">
        <v>84</v>
      </c>
      <c r="AC19" s="38"/>
      <c r="AD19" s="38"/>
      <c r="AE19" s="39"/>
      <c r="AQ19" s="19">
        <f t="shared" si="13"/>
        <v>83</v>
      </c>
      <c r="AR19" s="30">
        <f>VLOOKUP(AQ19,'Galois Field 256'!$A$2:$B$257,2,0)</f>
        <v>187</v>
      </c>
      <c r="AS19" s="30">
        <f>XOR!AF17</f>
        <v>187</v>
      </c>
      <c r="AT19" s="30">
        <f>IF(AS19=0,"",VLOOKUP(AS19,'Galois Field 256'!$D$3:$E$257,2,0))</f>
        <v>83</v>
      </c>
      <c r="AU19" s="30">
        <f t="shared" si="14"/>
        <v>206</v>
      </c>
      <c r="AV19" s="30">
        <f>VLOOKUP(AU19,'Galois Field 256'!$A$2:$B$257,2,0)</f>
        <v>83</v>
      </c>
      <c r="AW19" s="30">
        <f>XOR!AF35</f>
        <v>83</v>
      </c>
      <c r="AX19" s="30">
        <f>IF(AW19=0,"",VLOOKUP(AW19,'Galois Field 256'!$D$3:$E$257,2,0))</f>
        <v>206</v>
      </c>
      <c r="AY19" s="30">
        <f t="shared" si="15"/>
        <v>102</v>
      </c>
      <c r="AZ19" s="30">
        <f>VLOOKUP(AY19,'Galois Field 256'!$A$2:$B$257,2,0)</f>
        <v>68</v>
      </c>
      <c r="BA19" s="30">
        <f>XOR!AF53</f>
        <v>68</v>
      </c>
      <c r="BB19" s="30">
        <f>IF(BA19=0,"",VLOOKUP(BA19,'Galois Field 256'!$D$3:$E$257,2,0))</f>
        <v>102</v>
      </c>
      <c r="BC19" s="30">
        <f t="shared" si="16"/>
        <v>16</v>
      </c>
      <c r="BD19" s="30">
        <f>VLOOKUP(BC19,'Galois Field 256'!$A$2:$B$257,2,0)</f>
        <v>76</v>
      </c>
      <c r="BE19" s="30">
        <f>XOR!AF71</f>
        <v>76</v>
      </c>
      <c r="BF19" s="30">
        <f>IF(BE19=0,"",VLOOKUP(BE19,'Galois Field 256'!$D$3:$E$257,2,0))</f>
        <v>16</v>
      </c>
      <c r="BG19" s="30">
        <f t="shared" si="17"/>
        <v>144</v>
      </c>
      <c r="BH19" s="30">
        <f>VLOOKUP(BG19,'Galois Field 256'!$A$2:$B$257,2,0)</f>
        <v>168</v>
      </c>
      <c r="BI19" s="30">
        <f>XOR!AF89</f>
        <v>168</v>
      </c>
      <c r="BJ19" s="30">
        <f>IF(BI19=0,"",VLOOKUP(BI19,'Galois Field 256'!$D$3:$E$257,2,0))</f>
        <v>144</v>
      </c>
      <c r="BK19" s="30">
        <f t="shared" si="18"/>
        <v>176</v>
      </c>
      <c r="BL19" s="30">
        <f>VLOOKUP(BK19,'Galois Field 256'!$A$2:$B$257,2,0)</f>
        <v>227</v>
      </c>
      <c r="BM19" s="30">
        <f>XOR!AF107</f>
        <v>227</v>
      </c>
      <c r="BN19" s="30">
        <f>IF(BM19=0,"",VLOOKUP(BM19,'Galois Field 256'!$D$3:$E$257,2,0))</f>
        <v>176</v>
      </c>
      <c r="BO19" s="30">
        <f t="shared" si="19"/>
        <v>231</v>
      </c>
      <c r="BP19" s="30">
        <f>VLOOKUP(BO19,'Galois Field 256'!$A$2:$B$257,2,0)</f>
        <v>245</v>
      </c>
      <c r="BQ19" s="30">
        <f>XOR!AF125</f>
        <v>245</v>
      </c>
      <c r="BR19" s="30">
        <f>IF(BQ19=0,"",VLOOKUP(BQ19,'Galois Field 256'!$D$3:$E$257,2,0))</f>
        <v>231</v>
      </c>
      <c r="BS19" s="30">
        <f t="shared" si="20"/>
        <v>226</v>
      </c>
      <c r="BT19" s="30">
        <f>VLOOKUP(BS19,'Galois Field 256'!$A$2:$B$257,2,0)</f>
        <v>72</v>
      </c>
      <c r="BU19" s="30">
        <f>XOR!AF143</f>
        <v>72</v>
      </c>
      <c r="BV19" s="30">
        <f>IF(BU19=0,"",VLOOKUP(BU19,'Galois Field 256'!$D$3:$E$257,2,0))</f>
        <v>226</v>
      </c>
      <c r="BW19" s="30">
        <f t="shared" si="21"/>
        <v>140</v>
      </c>
      <c r="BX19" s="30">
        <f>VLOOKUP(BW19,'Galois Field 256'!$A$2:$B$257,2,0)</f>
        <v>132</v>
      </c>
      <c r="BY19" s="30">
        <f>XOR!AF161</f>
        <v>132</v>
      </c>
      <c r="BZ19" s="30">
        <f>IF(BY19=0,"",VLOOKUP(BY19,'Galois Field 256'!$D$3:$E$257,2,0))</f>
        <v>140</v>
      </c>
      <c r="CA19" s="30">
        <f t="shared" si="22"/>
        <v>173</v>
      </c>
      <c r="CB19" s="30">
        <f>VLOOKUP(CA19,'Galois Field 256'!$A$2:$B$257,2,0)</f>
        <v>246</v>
      </c>
      <c r="CC19" s="30">
        <f>XOR!AF179</f>
        <v>246</v>
      </c>
      <c r="CD19" s="30">
        <f>IF(CC19=0,"",VLOOKUP(CC19,'Galois Field 256'!$D$3:$E$257,2,0))</f>
        <v>173</v>
      </c>
      <c r="CE19" s="30">
        <f t="shared" si="23"/>
        <v>251</v>
      </c>
      <c r="CF19" s="30">
        <f>VLOOKUP(CE19,'Galois Field 256'!$A$2:$B$257,2,0)</f>
        <v>216</v>
      </c>
      <c r="CG19" s="30">
        <f>XOR!AF197</f>
        <v>216</v>
      </c>
      <c r="CH19" s="30">
        <f>IF(CG19=0,"",VLOOKUP(CG19,'Galois Field 256'!$D$3:$E$257,2,0))</f>
        <v>251</v>
      </c>
      <c r="CI19" s="30">
        <f t="shared" si="24"/>
        <v>28</v>
      </c>
      <c r="CJ19" s="30">
        <f>VLOOKUP(CI19,'Galois Field 256'!$A$2:$B$257,2,0)</f>
        <v>24</v>
      </c>
      <c r="CK19" s="30">
        <f>XOR!AF215</f>
        <v>24</v>
      </c>
      <c r="CL19" s="30">
        <f>IF(CK19=0,"",VLOOKUP(CK19,'Galois Field 256'!$D$3:$E$257,2,0))</f>
        <v>28</v>
      </c>
      <c r="CM19" s="30">
        <f t="shared" si="25"/>
        <v>200</v>
      </c>
      <c r="CN19" s="30">
        <f>VLOOKUP(CM19,'Galois Field 256'!$A$2:$B$257,2,0)</f>
        <v>28</v>
      </c>
      <c r="CO19" s="20">
        <f>XOR!AF233</f>
        <v>28</v>
      </c>
    </row>
    <row r="20" spans="6:93" ht="16" thickBot="1">
      <c r="Z20" s="41"/>
      <c r="AA20" s="42" t="s">
        <v>83</v>
      </c>
      <c r="AB20" s="43" t="s">
        <v>85</v>
      </c>
      <c r="AC20" s="42"/>
      <c r="AD20" s="42"/>
      <c r="AE20" s="44"/>
      <c r="AG20" s="58" t="s">
        <v>134</v>
      </c>
      <c r="AH20" s="59"/>
      <c r="AI20" s="59"/>
      <c r="AJ20" s="59"/>
      <c r="AK20" s="60"/>
      <c r="AQ20" s="19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20"/>
    </row>
    <row r="21" spans="6:93" ht="16" thickBot="1">
      <c r="AG21" s="19"/>
      <c r="AH21" s="30"/>
      <c r="AI21" s="30"/>
      <c r="AJ21" s="30"/>
      <c r="AK21" s="20"/>
      <c r="AQ21" s="45" t="s">
        <v>133</v>
      </c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25"/>
    </row>
    <row r="22" spans="6:93" ht="16" thickBot="1">
      <c r="F22" s="58" t="s">
        <v>126</v>
      </c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60"/>
      <c r="Y22" s="30"/>
      <c r="AG22" s="21" t="s">
        <v>66</v>
      </c>
      <c r="AH22" s="30">
        <f t="shared" ref="AH22:AH34" si="31">CO7</f>
        <v>84</v>
      </c>
      <c r="AI22" s="30"/>
      <c r="AJ22" s="30"/>
      <c r="AK22" s="20"/>
    </row>
    <row r="23" spans="6:93">
      <c r="F23" s="19"/>
      <c r="G23" s="30"/>
      <c r="H23" s="30"/>
      <c r="I23" s="30"/>
      <c r="J23" s="30"/>
      <c r="K23" s="30"/>
      <c r="L23" s="30"/>
      <c r="M23" s="30"/>
      <c r="N23" s="30"/>
      <c r="O23" s="32"/>
      <c r="P23" s="30"/>
      <c r="Q23" s="30"/>
      <c r="R23" s="30"/>
      <c r="S23" s="30"/>
      <c r="T23" s="30"/>
      <c r="U23" s="30"/>
      <c r="V23" s="30"/>
      <c r="W23" s="30"/>
      <c r="X23" s="20"/>
      <c r="Y23" s="30"/>
      <c r="AG23" s="21" t="s">
        <v>67</v>
      </c>
      <c r="AH23" s="30">
        <f t="shared" si="31"/>
        <v>37</v>
      </c>
      <c r="AI23" s="30"/>
      <c r="AJ23" s="30"/>
      <c r="AK23" s="20"/>
    </row>
    <row r="24" spans="6:93" ht="16" thickBot="1">
      <c r="F24" s="33" t="str">
        <f>A5&amp;D7&amp;IF(MOD(LEN(D4),2),VLOOKUP(LEN(D4),F5:P19,11),VLOOKUP(LEN(D4)-1,F5:P19,11))</f>
        <v>001000000111010100101010011010001101100110011010100010000001111001101010010011110100001001</v>
      </c>
      <c r="G24" s="34"/>
      <c r="H24" s="34"/>
      <c r="I24" s="34"/>
      <c r="J24" s="34"/>
      <c r="K24" s="34"/>
      <c r="L24" s="34"/>
      <c r="M24" s="34"/>
      <c r="N24" s="34"/>
      <c r="O24" s="35"/>
      <c r="P24" s="34"/>
      <c r="Q24" s="34"/>
      <c r="R24" s="34"/>
      <c r="S24" s="34"/>
      <c r="T24" s="34"/>
      <c r="U24" s="34"/>
      <c r="V24" s="34"/>
      <c r="W24" s="34"/>
      <c r="X24" s="25"/>
      <c r="Y24" s="30"/>
      <c r="AG24" s="21" t="s">
        <v>68</v>
      </c>
      <c r="AH24" s="30">
        <f t="shared" si="31"/>
        <v>132</v>
      </c>
      <c r="AI24" s="30"/>
      <c r="AJ24" s="30"/>
      <c r="AK24" s="20"/>
    </row>
    <row r="25" spans="6:93">
      <c r="O25" s="3"/>
      <c r="AG25" s="21" t="s">
        <v>69</v>
      </c>
      <c r="AH25" s="30">
        <f t="shared" si="31"/>
        <v>39</v>
      </c>
      <c r="AI25" s="30"/>
      <c r="AJ25" s="30"/>
      <c r="AK25" s="20"/>
    </row>
    <row r="26" spans="6:93" ht="16" thickBot="1">
      <c r="O26" s="3"/>
      <c r="AG26" s="21" t="s">
        <v>70</v>
      </c>
      <c r="AH26" s="30">
        <f t="shared" si="31"/>
        <v>55</v>
      </c>
      <c r="AI26" s="30"/>
      <c r="AJ26" s="30"/>
      <c r="AK26" s="20"/>
    </row>
    <row r="27" spans="6:93" ht="16" thickBot="1">
      <c r="F27" s="58" t="s">
        <v>127</v>
      </c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60"/>
      <c r="AG27" s="21" t="s">
        <v>71</v>
      </c>
      <c r="AH27" s="30">
        <f t="shared" si="31"/>
        <v>235</v>
      </c>
      <c r="AI27" s="30"/>
      <c r="AJ27" s="30"/>
      <c r="AK27" s="20"/>
    </row>
    <row r="28" spans="6:93">
      <c r="F28" s="21"/>
      <c r="G28" s="30"/>
      <c r="H28" s="30"/>
      <c r="I28" s="30"/>
      <c r="J28" s="30"/>
      <c r="K28" s="30"/>
      <c r="L28" s="30"/>
      <c r="M28" s="30"/>
      <c r="N28" s="30"/>
      <c r="O28" s="32"/>
      <c r="P28" s="30"/>
      <c r="Q28" s="30"/>
      <c r="R28" s="30"/>
      <c r="S28" s="30"/>
      <c r="T28" s="30"/>
      <c r="U28" s="30"/>
      <c r="V28" s="30"/>
      <c r="W28" s="30"/>
      <c r="X28" s="20"/>
      <c r="AG28" s="21" t="s">
        <v>72</v>
      </c>
      <c r="AH28" s="30">
        <f t="shared" si="31"/>
        <v>23</v>
      </c>
      <c r="AI28" s="30"/>
      <c r="AJ28" s="30"/>
      <c r="AK28" s="20"/>
    </row>
    <row r="29" spans="6:93" ht="16" thickBot="1">
      <c r="F29" s="33" t="str">
        <f>IF(LEN(F24)&lt;=100,F24&amp;"0000",IF(LEN(F24)=101,F24&amp;"000",IF(LEN(F24)=102,F24&amp;"00",IF(LEN(F24)=103,F24&amp;"0",IF(LEN(F24)=104,F24,"ERROR, STRING TOO LONG")))))</f>
        <v>0010000001110101001010100110100011011001100110101000100000011110011010100100111101000010010000</v>
      </c>
      <c r="G29" s="34"/>
      <c r="H29" s="34"/>
      <c r="I29" s="34"/>
      <c r="J29" s="34"/>
      <c r="K29" s="34"/>
      <c r="L29" s="34"/>
      <c r="M29" s="34"/>
      <c r="N29" s="34"/>
      <c r="O29" s="35"/>
      <c r="P29" s="34"/>
      <c r="Q29" s="34"/>
      <c r="R29" s="34"/>
      <c r="S29" s="34"/>
      <c r="T29" s="34"/>
      <c r="U29" s="34"/>
      <c r="V29" s="34"/>
      <c r="W29" s="34"/>
      <c r="X29" s="25"/>
      <c r="AG29" s="21" t="s">
        <v>73</v>
      </c>
      <c r="AH29" s="30">
        <f t="shared" si="31"/>
        <v>93</v>
      </c>
      <c r="AI29" s="30"/>
      <c r="AJ29" s="30"/>
      <c r="AK29" s="20"/>
    </row>
    <row r="30" spans="6:93">
      <c r="O30" s="3"/>
      <c r="AG30" s="21" t="s">
        <v>74</v>
      </c>
      <c r="AH30" s="30">
        <f t="shared" si="31"/>
        <v>169</v>
      </c>
      <c r="AI30" s="30"/>
      <c r="AJ30" s="30"/>
      <c r="AK30" s="20"/>
    </row>
    <row r="31" spans="6:93">
      <c r="O31" s="3"/>
      <c r="AG31" s="21" t="s">
        <v>75</v>
      </c>
      <c r="AH31" s="30">
        <f t="shared" si="31"/>
        <v>173</v>
      </c>
      <c r="AI31" s="30"/>
      <c r="AJ31" s="30"/>
      <c r="AK31" s="20"/>
    </row>
    <row r="32" spans="6:93">
      <c r="O32" s="3"/>
      <c r="AG32" s="21" t="s">
        <v>76</v>
      </c>
      <c r="AH32" s="30">
        <f t="shared" si="31"/>
        <v>205</v>
      </c>
      <c r="AI32" s="30"/>
      <c r="AJ32" s="30"/>
      <c r="AK32" s="20"/>
    </row>
    <row r="33" spans="15:37">
      <c r="O33" s="3"/>
      <c r="AG33" s="21" t="s">
        <v>77</v>
      </c>
      <c r="AH33" s="30">
        <f t="shared" si="31"/>
        <v>152</v>
      </c>
      <c r="AI33" s="30"/>
      <c r="AJ33" s="30"/>
      <c r="AK33" s="20"/>
    </row>
    <row r="34" spans="15:37" ht="16" thickBot="1">
      <c r="O34" s="3"/>
      <c r="AG34" s="45" t="s">
        <v>78</v>
      </c>
      <c r="AH34" s="34">
        <f t="shared" si="31"/>
        <v>28</v>
      </c>
      <c r="AI34" s="34"/>
      <c r="AJ34" s="34"/>
      <c r="AK34" s="25"/>
    </row>
    <row r="35" spans="15:37">
      <c r="O35" s="3"/>
    </row>
    <row r="36" spans="15:37" ht="16" thickBot="1">
      <c r="O36" s="3"/>
    </row>
    <row r="37" spans="15:37" ht="16" thickBot="1">
      <c r="O37" s="3"/>
      <c r="AG37" s="58" t="s">
        <v>148</v>
      </c>
      <c r="AH37" s="59"/>
      <c r="AI37" s="59"/>
      <c r="AJ37" s="59"/>
      <c r="AK37" s="60"/>
    </row>
    <row r="38" spans="15:37">
      <c r="O38" s="3"/>
      <c r="AG38" s="19"/>
      <c r="AH38" s="30"/>
      <c r="AI38" s="30"/>
      <c r="AJ38" s="30"/>
      <c r="AK38" s="20"/>
    </row>
    <row r="39" spans="15:37">
      <c r="O39" s="3"/>
      <c r="AG39" s="21" t="s">
        <v>66</v>
      </c>
      <c r="AH39" s="30">
        <f t="shared" ref="AH39:AH51" si="32">AG5</f>
        <v>32</v>
      </c>
      <c r="AI39" s="30" t="str">
        <f>DEC2BIN(AH39,8)</f>
        <v>00100000</v>
      </c>
      <c r="AJ39" s="30"/>
      <c r="AK39" s="20"/>
    </row>
    <row r="40" spans="15:37">
      <c r="O40" s="3"/>
      <c r="AG40" s="21" t="s">
        <v>67</v>
      </c>
      <c r="AH40" s="30">
        <f t="shared" si="32"/>
        <v>117</v>
      </c>
      <c r="AI40" s="30" t="str">
        <f t="shared" ref="AI40:AI64" si="33">DEC2BIN(AH40,8)</f>
        <v>01110101</v>
      </c>
      <c r="AJ40" s="30"/>
      <c r="AK40" s="20"/>
    </row>
    <row r="41" spans="15:37">
      <c r="O41" s="3"/>
      <c r="AG41" s="21" t="s">
        <v>68</v>
      </c>
      <c r="AH41" s="30">
        <f t="shared" si="32"/>
        <v>42</v>
      </c>
      <c r="AI41" s="30" t="str">
        <f t="shared" si="33"/>
        <v>00101010</v>
      </c>
      <c r="AJ41" s="30"/>
      <c r="AK41" s="20"/>
    </row>
    <row r="42" spans="15:37">
      <c r="O42" s="3"/>
      <c r="AG42" s="21" t="s">
        <v>69</v>
      </c>
      <c r="AH42" s="30">
        <f t="shared" si="32"/>
        <v>104</v>
      </c>
      <c r="AI42" s="30" t="str">
        <f t="shared" si="33"/>
        <v>01101000</v>
      </c>
      <c r="AJ42" s="30"/>
      <c r="AK42" s="20"/>
    </row>
    <row r="43" spans="15:37">
      <c r="O43" s="3"/>
      <c r="AG43" s="21" t="s">
        <v>70</v>
      </c>
      <c r="AH43" s="30">
        <f t="shared" si="32"/>
        <v>217</v>
      </c>
      <c r="AI43" s="30" t="str">
        <f t="shared" si="33"/>
        <v>11011001</v>
      </c>
      <c r="AJ43" s="30"/>
      <c r="AK43" s="20"/>
    </row>
    <row r="44" spans="15:37">
      <c r="O44" s="3"/>
      <c r="AG44" s="21" t="s">
        <v>71</v>
      </c>
      <c r="AH44" s="30">
        <f t="shared" si="32"/>
        <v>154</v>
      </c>
      <c r="AI44" s="30" t="str">
        <f t="shared" si="33"/>
        <v>10011010</v>
      </c>
      <c r="AJ44" s="30"/>
      <c r="AK44" s="20"/>
    </row>
    <row r="45" spans="15:37">
      <c r="O45" s="3"/>
      <c r="AG45" s="21" t="s">
        <v>72</v>
      </c>
      <c r="AH45" s="30">
        <f t="shared" si="32"/>
        <v>136</v>
      </c>
      <c r="AI45" s="30" t="str">
        <f t="shared" si="33"/>
        <v>10001000</v>
      </c>
      <c r="AJ45" s="30"/>
      <c r="AK45" s="20"/>
    </row>
    <row r="46" spans="15:37">
      <c r="O46" s="3"/>
      <c r="AG46" s="21" t="s">
        <v>73</v>
      </c>
      <c r="AH46" s="30">
        <f t="shared" si="32"/>
        <v>30</v>
      </c>
      <c r="AI46" s="30" t="str">
        <f t="shared" si="33"/>
        <v>00011110</v>
      </c>
      <c r="AJ46" s="30"/>
      <c r="AK46" s="20"/>
    </row>
    <row r="47" spans="15:37">
      <c r="O47" s="3"/>
      <c r="AG47" s="21" t="s">
        <v>74</v>
      </c>
      <c r="AH47" s="30">
        <f t="shared" si="32"/>
        <v>106</v>
      </c>
      <c r="AI47" s="30" t="str">
        <f t="shared" si="33"/>
        <v>01101010</v>
      </c>
      <c r="AJ47" s="30"/>
      <c r="AK47" s="20"/>
    </row>
    <row r="48" spans="15:37">
      <c r="O48" s="3"/>
      <c r="AG48" s="21" t="s">
        <v>75</v>
      </c>
      <c r="AH48" s="30">
        <f t="shared" si="32"/>
        <v>79</v>
      </c>
      <c r="AI48" s="30" t="str">
        <f t="shared" si="33"/>
        <v>01001111</v>
      </c>
      <c r="AJ48" s="30"/>
      <c r="AK48" s="20"/>
    </row>
    <row r="49" spans="15:37">
      <c r="O49" s="3"/>
      <c r="AG49" s="21" t="s">
        <v>76</v>
      </c>
      <c r="AH49" s="30">
        <f t="shared" si="32"/>
        <v>66</v>
      </c>
      <c r="AI49" s="30" t="str">
        <f t="shared" si="33"/>
        <v>01000010</v>
      </c>
      <c r="AJ49" s="30"/>
      <c r="AK49" s="20"/>
    </row>
    <row r="50" spans="15:37">
      <c r="O50" s="3"/>
      <c r="AG50" s="21" t="s">
        <v>77</v>
      </c>
      <c r="AH50" s="30">
        <f t="shared" si="32"/>
        <v>64</v>
      </c>
      <c r="AI50" s="30" t="str">
        <f t="shared" si="33"/>
        <v>01000000</v>
      </c>
      <c r="AJ50" s="30"/>
      <c r="AK50" s="20"/>
    </row>
    <row r="51" spans="15:37">
      <c r="O51" s="3"/>
      <c r="AG51" s="21" t="s">
        <v>78</v>
      </c>
      <c r="AH51" s="30">
        <f t="shared" si="32"/>
        <v>236</v>
      </c>
      <c r="AI51" s="30" t="str">
        <f t="shared" si="33"/>
        <v>11101100</v>
      </c>
      <c r="AJ51" s="30"/>
      <c r="AK51" s="20"/>
    </row>
    <row r="52" spans="15:37">
      <c r="O52" s="3"/>
      <c r="AG52" s="21" t="s">
        <v>135</v>
      </c>
      <c r="AH52" s="30">
        <f t="shared" ref="AH52:AH64" si="34">AH22</f>
        <v>84</v>
      </c>
      <c r="AI52" s="30" t="str">
        <f t="shared" si="33"/>
        <v>01010100</v>
      </c>
      <c r="AJ52" s="30"/>
      <c r="AK52" s="20"/>
    </row>
    <row r="53" spans="15:37">
      <c r="O53" s="3"/>
      <c r="AG53" s="21" t="s">
        <v>136</v>
      </c>
      <c r="AH53" s="30">
        <f t="shared" si="34"/>
        <v>37</v>
      </c>
      <c r="AI53" s="30" t="str">
        <f t="shared" si="33"/>
        <v>00100101</v>
      </c>
      <c r="AJ53" s="30"/>
      <c r="AK53" s="20"/>
    </row>
    <row r="54" spans="15:37">
      <c r="O54" s="3"/>
      <c r="AG54" s="21" t="s">
        <v>137</v>
      </c>
      <c r="AH54" s="30">
        <f t="shared" si="34"/>
        <v>132</v>
      </c>
      <c r="AI54" s="30" t="str">
        <f t="shared" si="33"/>
        <v>10000100</v>
      </c>
      <c r="AJ54" s="30"/>
      <c r="AK54" s="20"/>
    </row>
    <row r="55" spans="15:37">
      <c r="O55" s="3"/>
      <c r="AG55" s="21" t="s">
        <v>138</v>
      </c>
      <c r="AH55" s="30">
        <f t="shared" si="34"/>
        <v>39</v>
      </c>
      <c r="AI55" s="30" t="str">
        <f t="shared" si="33"/>
        <v>00100111</v>
      </c>
      <c r="AJ55" s="30"/>
      <c r="AK55" s="20"/>
    </row>
    <row r="56" spans="15:37">
      <c r="O56" s="3"/>
      <c r="AG56" s="21" t="s">
        <v>139</v>
      </c>
      <c r="AH56" s="30">
        <f t="shared" si="34"/>
        <v>55</v>
      </c>
      <c r="AI56" s="30" t="str">
        <f t="shared" si="33"/>
        <v>00110111</v>
      </c>
      <c r="AJ56" s="30"/>
      <c r="AK56" s="20"/>
    </row>
    <row r="57" spans="15:37">
      <c r="O57" s="3"/>
      <c r="AG57" s="21" t="s">
        <v>140</v>
      </c>
      <c r="AH57" s="30">
        <f t="shared" si="34"/>
        <v>235</v>
      </c>
      <c r="AI57" s="30" t="str">
        <f t="shared" si="33"/>
        <v>11101011</v>
      </c>
      <c r="AJ57" s="30"/>
      <c r="AK57" s="20"/>
    </row>
    <row r="58" spans="15:37">
      <c r="O58" s="3"/>
      <c r="AG58" s="21" t="s">
        <v>141</v>
      </c>
      <c r="AH58" s="30">
        <f t="shared" si="34"/>
        <v>23</v>
      </c>
      <c r="AI58" s="30" t="str">
        <f t="shared" si="33"/>
        <v>00010111</v>
      </c>
      <c r="AJ58" s="30"/>
      <c r="AK58" s="20"/>
    </row>
    <row r="59" spans="15:37">
      <c r="O59" s="3"/>
      <c r="AG59" s="21" t="s">
        <v>142</v>
      </c>
      <c r="AH59" s="30">
        <f t="shared" si="34"/>
        <v>93</v>
      </c>
      <c r="AI59" s="30" t="str">
        <f t="shared" si="33"/>
        <v>01011101</v>
      </c>
      <c r="AJ59" s="30"/>
      <c r="AK59" s="20"/>
    </row>
    <row r="60" spans="15:37">
      <c r="O60" s="3"/>
      <c r="AG60" s="21" t="s">
        <v>143</v>
      </c>
      <c r="AH60" s="30">
        <f t="shared" si="34"/>
        <v>169</v>
      </c>
      <c r="AI60" s="30" t="str">
        <f t="shared" si="33"/>
        <v>10101001</v>
      </c>
      <c r="AJ60" s="30"/>
      <c r="AK60" s="20"/>
    </row>
    <row r="61" spans="15:37">
      <c r="O61" s="3"/>
      <c r="AG61" s="21" t="s">
        <v>144</v>
      </c>
      <c r="AH61" s="30">
        <f t="shared" si="34"/>
        <v>173</v>
      </c>
      <c r="AI61" s="30" t="str">
        <f t="shared" si="33"/>
        <v>10101101</v>
      </c>
      <c r="AJ61" s="30"/>
      <c r="AK61" s="20"/>
    </row>
    <row r="62" spans="15:37">
      <c r="O62" s="3"/>
      <c r="AG62" s="21" t="s">
        <v>145</v>
      </c>
      <c r="AH62" s="30">
        <f t="shared" si="34"/>
        <v>205</v>
      </c>
      <c r="AI62" s="30" t="str">
        <f t="shared" si="33"/>
        <v>11001101</v>
      </c>
      <c r="AJ62" s="30"/>
      <c r="AK62" s="20"/>
    </row>
    <row r="63" spans="15:37">
      <c r="O63" s="3"/>
      <c r="AG63" s="21" t="s">
        <v>146</v>
      </c>
      <c r="AH63" s="30">
        <f t="shared" si="34"/>
        <v>152</v>
      </c>
      <c r="AI63" s="30" t="str">
        <f t="shared" si="33"/>
        <v>10011000</v>
      </c>
      <c r="AJ63" s="30"/>
      <c r="AK63" s="20"/>
    </row>
    <row r="64" spans="15:37" ht="16" thickBot="1">
      <c r="O64" s="3"/>
      <c r="AG64" s="45" t="s">
        <v>147</v>
      </c>
      <c r="AH64" s="34">
        <f t="shared" si="34"/>
        <v>28</v>
      </c>
      <c r="AI64" s="34" t="str">
        <f t="shared" si="33"/>
        <v>00011100</v>
      </c>
      <c r="AJ64" s="34"/>
      <c r="AK64" s="25"/>
    </row>
    <row r="65" spans="15:75">
      <c r="O65" s="3"/>
    </row>
    <row r="66" spans="15:75" ht="16" thickBot="1">
      <c r="O66" s="3"/>
    </row>
    <row r="67" spans="15:75" ht="16" thickBot="1">
      <c r="O67" s="3"/>
      <c r="AG67" s="47" t="s">
        <v>149</v>
      </c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  <c r="BI67" s="48"/>
      <c r="BJ67" s="48"/>
      <c r="BK67" s="48"/>
      <c r="BL67" s="48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9"/>
    </row>
    <row r="68" spans="15:75">
      <c r="O68" s="3"/>
      <c r="AG68" s="19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20"/>
    </row>
    <row r="69" spans="15:75" ht="16" thickBot="1">
      <c r="O69" s="3"/>
      <c r="AG69" s="33" t="str">
        <f>AI39&amp;AI40&amp;AI41&amp;AI42&amp;AI43&amp;AI44&amp;AI45&amp;AI46&amp;AI47&amp;AI48&amp;AI49&amp;AI50&amp;AI51&amp;AI52&amp;AI53&amp;AI54&amp;AI55&amp;AI56&amp;AI57&amp;AI58&amp;AI59&amp;AI60&amp;AI61&amp;AI62&amp;AI63&amp;AI64</f>
        <v>0010000001110101001010100110100011011001100110101000100000011110011010100100111101000010010000001110110001010100001001011000010000100111001101111110101100010111010111011010100110101101110011011001100000011100</v>
      </c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25"/>
    </row>
    <row r="70" spans="15:75">
      <c r="O70" s="3"/>
    </row>
    <row r="71" spans="15:75">
      <c r="O71" s="3"/>
    </row>
    <row r="72" spans="15:75">
      <c r="O72" s="3"/>
    </row>
    <row r="73" spans="15:75">
      <c r="O73" s="3"/>
    </row>
    <row r="74" spans="15:75">
      <c r="O74" s="3"/>
    </row>
    <row r="75" spans="15:75">
      <c r="O75" s="3"/>
    </row>
    <row r="76" spans="15:75">
      <c r="O76" s="3"/>
    </row>
    <row r="77" spans="15:75">
      <c r="O77" s="3"/>
    </row>
    <row r="78" spans="15:75">
      <c r="O78" s="3"/>
    </row>
    <row r="79" spans="15:75">
      <c r="O79" s="3"/>
    </row>
    <row r="80" spans="15:75">
      <c r="O80" s="3"/>
    </row>
    <row r="81" spans="15:15">
      <c r="O81" s="3"/>
    </row>
    <row r="82" spans="15:15">
      <c r="O82" s="3"/>
    </row>
    <row r="83" spans="15:15">
      <c r="O83" s="3"/>
    </row>
    <row r="84" spans="15:15">
      <c r="O84" s="3"/>
    </row>
    <row r="85" spans="15:15">
      <c r="O85" s="3"/>
    </row>
    <row r="86" spans="15:15">
      <c r="O86" s="3"/>
    </row>
    <row r="87" spans="15:15">
      <c r="O87" s="3"/>
    </row>
    <row r="88" spans="15:15">
      <c r="O88" s="3"/>
    </row>
    <row r="89" spans="15:15">
      <c r="O89" s="3"/>
    </row>
    <row r="90" spans="15:15">
      <c r="O90" s="3"/>
    </row>
    <row r="91" spans="15:15">
      <c r="O91" s="3"/>
    </row>
    <row r="92" spans="15:15">
      <c r="O92" s="3"/>
    </row>
    <row r="93" spans="15:15">
      <c r="O93" s="3"/>
    </row>
    <row r="94" spans="15:15">
      <c r="O94" s="3"/>
    </row>
    <row r="95" spans="15:15">
      <c r="O95" s="3"/>
    </row>
    <row r="96" spans="15:15">
      <c r="O96" s="3"/>
    </row>
    <row r="97" spans="15:15">
      <c r="O97" s="3"/>
    </row>
    <row r="98" spans="15:15">
      <c r="O98" s="3"/>
    </row>
    <row r="99" spans="15:15">
      <c r="O99" s="3"/>
    </row>
    <row r="100" spans="15:15">
      <c r="O100" s="3"/>
    </row>
    <row r="101" spans="15:15">
      <c r="O101" s="3"/>
    </row>
    <row r="102" spans="15:15">
      <c r="O102" s="3"/>
    </row>
    <row r="103" spans="15:15">
      <c r="O103" s="3"/>
    </row>
    <row r="104" spans="15:15">
      <c r="O104" s="3"/>
    </row>
    <row r="105" spans="15:15">
      <c r="O105" s="3"/>
    </row>
    <row r="106" spans="15:15">
      <c r="O106" s="3"/>
    </row>
    <row r="107" spans="15:15">
      <c r="O107" s="3"/>
    </row>
    <row r="108" spans="15:15">
      <c r="O108" s="3"/>
    </row>
    <row r="109" spans="15:15">
      <c r="O109" s="3"/>
    </row>
    <row r="110" spans="15:15">
      <c r="O110" s="3"/>
    </row>
    <row r="111" spans="15:15">
      <c r="O111" s="3"/>
    </row>
    <row r="112" spans="15:15">
      <c r="O112" s="3"/>
    </row>
    <row r="113" spans="15:15">
      <c r="O113" s="3"/>
    </row>
    <row r="114" spans="15:15">
      <c r="O114" s="3"/>
    </row>
    <row r="115" spans="15:15">
      <c r="O115" s="3"/>
    </row>
    <row r="116" spans="15:15">
      <c r="O116" s="3"/>
    </row>
    <row r="117" spans="15:15">
      <c r="O117" s="3"/>
    </row>
    <row r="118" spans="15:15">
      <c r="O118" s="3"/>
    </row>
    <row r="119" spans="15:15">
      <c r="O119" s="3"/>
    </row>
    <row r="120" spans="15:15">
      <c r="O120" s="3"/>
    </row>
    <row r="121" spans="15:15">
      <c r="O121" s="3"/>
    </row>
    <row r="122" spans="15:15">
      <c r="O122" s="3"/>
    </row>
    <row r="123" spans="15:15">
      <c r="O123" s="3"/>
    </row>
    <row r="124" spans="15:15">
      <c r="O124" s="3"/>
    </row>
    <row r="125" spans="15:15">
      <c r="O125" s="3"/>
    </row>
    <row r="126" spans="15:15">
      <c r="O126" s="3"/>
    </row>
    <row r="127" spans="15:15">
      <c r="O127" s="3"/>
    </row>
    <row r="128" spans="15:15">
      <c r="O128" s="3"/>
    </row>
    <row r="129" spans="15:15">
      <c r="O129" s="3"/>
    </row>
    <row r="130" spans="15:15">
      <c r="O130" s="3"/>
    </row>
    <row r="131" spans="15:15">
      <c r="O131" s="3"/>
    </row>
    <row r="132" spans="15:15">
      <c r="O132" s="3"/>
    </row>
    <row r="133" spans="15:15">
      <c r="O133" s="3"/>
    </row>
    <row r="134" spans="15:15">
      <c r="O134" s="3"/>
    </row>
    <row r="135" spans="15:15">
      <c r="O135" s="3"/>
    </row>
    <row r="136" spans="15:15">
      <c r="O136" s="3"/>
    </row>
    <row r="137" spans="15:15">
      <c r="O137" s="3"/>
    </row>
    <row r="138" spans="15:15">
      <c r="O138" s="3"/>
    </row>
    <row r="139" spans="15:15">
      <c r="O139" s="3"/>
    </row>
    <row r="140" spans="15:15">
      <c r="O140" s="3"/>
    </row>
    <row r="141" spans="15:15">
      <c r="O141" s="3"/>
    </row>
    <row r="142" spans="15:15">
      <c r="O142" s="3"/>
    </row>
    <row r="143" spans="15:15">
      <c r="O143" s="3"/>
    </row>
    <row r="144" spans="15:15">
      <c r="O144" s="3"/>
    </row>
    <row r="145" spans="15:15">
      <c r="O145" s="3"/>
    </row>
    <row r="146" spans="15:15">
      <c r="O146" s="3"/>
    </row>
    <row r="147" spans="15:15">
      <c r="O147" s="3"/>
    </row>
    <row r="148" spans="15:15">
      <c r="O148" s="3"/>
    </row>
    <row r="149" spans="15:15">
      <c r="O149" s="3"/>
    </row>
    <row r="150" spans="15:15">
      <c r="O150" s="3"/>
    </row>
    <row r="151" spans="15:15">
      <c r="O151" s="3"/>
    </row>
    <row r="152" spans="15:15">
      <c r="O152" s="3"/>
    </row>
    <row r="153" spans="15:15">
      <c r="O153" s="3"/>
    </row>
    <row r="154" spans="15:15">
      <c r="O154" s="3"/>
    </row>
    <row r="155" spans="15:15">
      <c r="O155" s="3"/>
    </row>
    <row r="156" spans="15:15">
      <c r="O156" s="3"/>
    </row>
    <row r="157" spans="15:15">
      <c r="O157" s="3"/>
    </row>
    <row r="158" spans="15:15">
      <c r="O158" s="3"/>
    </row>
    <row r="159" spans="15:15">
      <c r="O159" s="3"/>
    </row>
    <row r="160" spans="15:15">
      <c r="O160" s="3"/>
    </row>
    <row r="161" spans="15:15">
      <c r="O161" s="3"/>
    </row>
    <row r="162" spans="15:15">
      <c r="O162" s="3"/>
    </row>
    <row r="163" spans="15:15">
      <c r="O163" s="3"/>
    </row>
    <row r="164" spans="15:15">
      <c r="O164" s="3"/>
    </row>
    <row r="165" spans="15:15">
      <c r="O165" s="3"/>
    </row>
    <row r="166" spans="15:15">
      <c r="O166" s="3"/>
    </row>
    <row r="167" spans="15:15">
      <c r="O167" s="3"/>
    </row>
    <row r="168" spans="15:15">
      <c r="O168" s="3"/>
    </row>
    <row r="169" spans="15:15">
      <c r="O169" s="3"/>
    </row>
    <row r="170" spans="15:15">
      <c r="O170" s="3"/>
    </row>
    <row r="171" spans="15:15">
      <c r="O171" s="3"/>
    </row>
    <row r="172" spans="15:15">
      <c r="O172" s="3"/>
    </row>
    <row r="173" spans="15:15">
      <c r="O173" s="3"/>
    </row>
    <row r="174" spans="15:15">
      <c r="O174" s="3"/>
    </row>
    <row r="175" spans="15:15">
      <c r="O175" s="3"/>
    </row>
    <row r="176" spans="15:15">
      <c r="O176" s="3"/>
    </row>
    <row r="177" spans="15:15">
      <c r="O177" s="3"/>
    </row>
    <row r="178" spans="15:15">
      <c r="O178" s="3"/>
    </row>
    <row r="179" spans="15:15">
      <c r="O179" s="3"/>
    </row>
    <row r="180" spans="15:15">
      <c r="O180" s="3"/>
    </row>
    <row r="181" spans="15:15">
      <c r="O181" s="3"/>
    </row>
    <row r="182" spans="15:15">
      <c r="O182" s="3"/>
    </row>
    <row r="183" spans="15:15">
      <c r="O183" s="3"/>
    </row>
    <row r="184" spans="15:15">
      <c r="O184" s="3"/>
    </row>
    <row r="185" spans="15:15">
      <c r="O185" s="3"/>
    </row>
    <row r="186" spans="15:15">
      <c r="O186" s="3"/>
    </row>
    <row r="187" spans="15:15">
      <c r="O187" s="3"/>
    </row>
    <row r="188" spans="15:15">
      <c r="O188" s="3"/>
    </row>
    <row r="189" spans="15:15">
      <c r="O189" s="3"/>
    </row>
    <row r="190" spans="15:15">
      <c r="O190" s="3"/>
    </row>
    <row r="191" spans="15:15">
      <c r="O191" s="3"/>
    </row>
    <row r="192" spans="15:15">
      <c r="O192" s="3"/>
    </row>
    <row r="193" spans="15:15">
      <c r="O193" s="3"/>
    </row>
    <row r="194" spans="15:15">
      <c r="O194" s="3"/>
    </row>
    <row r="195" spans="15:15">
      <c r="O195" s="3"/>
    </row>
    <row r="196" spans="15:15">
      <c r="O196" s="3"/>
    </row>
    <row r="197" spans="15:15">
      <c r="O197" s="3"/>
    </row>
    <row r="198" spans="15:15">
      <c r="O198" s="3"/>
    </row>
    <row r="199" spans="15:15">
      <c r="O199" s="3"/>
    </row>
    <row r="200" spans="15:15">
      <c r="O200" s="3"/>
    </row>
    <row r="201" spans="15:15">
      <c r="O201" s="3"/>
    </row>
    <row r="202" spans="15:15">
      <c r="O202" s="3"/>
    </row>
    <row r="203" spans="15:15">
      <c r="O203" s="3"/>
    </row>
    <row r="204" spans="15:15">
      <c r="O204" s="3"/>
    </row>
    <row r="205" spans="15:15">
      <c r="O205" s="3"/>
    </row>
    <row r="206" spans="15:15">
      <c r="O206" s="3"/>
    </row>
    <row r="207" spans="15:15">
      <c r="O207" s="3"/>
    </row>
    <row r="208" spans="15:15">
      <c r="O208" s="3"/>
    </row>
    <row r="209" spans="15:15">
      <c r="O209" s="3"/>
    </row>
    <row r="210" spans="15:15">
      <c r="O210" s="3"/>
    </row>
    <row r="211" spans="15:15">
      <c r="O211" s="3"/>
    </row>
    <row r="212" spans="15:15">
      <c r="O212" s="3"/>
    </row>
    <row r="213" spans="15:15">
      <c r="O213" s="3"/>
    </row>
    <row r="214" spans="15:15">
      <c r="O214" s="3"/>
    </row>
    <row r="215" spans="15:15">
      <c r="O215" s="3"/>
    </row>
    <row r="216" spans="15:15">
      <c r="O216" s="3"/>
    </row>
    <row r="217" spans="15:15">
      <c r="O217" s="3"/>
    </row>
    <row r="218" spans="15:15">
      <c r="O218" s="3"/>
    </row>
    <row r="219" spans="15:15">
      <c r="O219" s="3"/>
    </row>
    <row r="220" spans="15:15">
      <c r="O220" s="3"/>
    </row>
    <row r="221" spans="15:15">
      <c r="O221" s="3"/>
    </row>
    <row r="222" spans="15:15">
      <c r="O222" s="3"/>
    </row>
    <row r="223" spans="15:15">
      <c r="O223" s="3"/>
    </row>
    <row r="224" spans="15:15">
      <c r="O224" s="3"/>
    </row>
    <row r="225" spans="15:15">
      <c r="O225" s="3"/>
    </row>
    <row r="226" spans="15:15">
      <c r="O226" s="3"/>
    </row>
    <row r="227" spans="15:15">
      <c r="O227" s="3"/>
    </row>
    <row r="228" spans="15:15">
      <c r="O228" s="3"/>
    </row>
    <row r="229" spans="15:15">
      <c r="O229" s="3"/>
    </row>
    <row r="230" spans="15:15">
      <c r="O230" s="3"/>
    </row>
    <row r="231" spans="15:15">
      <c r="O231" s="3"/>
    </row>
    <row r="232" spans="15:15">
      <c r="O232" s="3"/>
    </row>
    <row r="233" spans="15:15">
      <c r="O233" s="3"/>
    </row>
    <row r="234" spans="15:15">
      <c r="O234" s="3"/>
    </row>
    <row r="235" spans="15:15">
      <c r="O235" s="3"/>
    </row>
    <row r="236" spans="15:15">
      <c r="O236" s="3"/>
    </row>
    <row r="237" spans="15:15">
      <c r="O237" s="3"/>
    </row>
    <row r="238" spans="15:15">
      <c r="O238" s="3"/>
    </row>
    <row r="239" spans="15:15">
      <c r="O239" s="3"/>
    </row>
    <row r="240" spans="15:15">
      <c r="O240" s="3"/>
    </row>
    <row r="241" spans="15:15">
      <c r="O241" s="3"/>
    </row>
    <row r="242" spans="15:15">
      <c r="O242" s="3"/>
    </row>
    <row r="243" spans="15:15">
      <c r="O243" s="3"/>
    </row>
    <row r="244" spans="15:15">
      <c r="O244" s="3"/>
    </row>
    <row r="245" spans="15:15">
      <c r="O245" s="3"/>
    </row>
    <row r="246" spans="15:15">
      <c r="O246" s="3"/>
    </row>
    <row r="247" spans="15:15">
      <c r="O247" s="3"/>
    </row>
    <row r="248" spans="15:15">
      <c r="O248" s="3"/>
    </row>
    <row r="249" spans="15:15">
      <c r="O249" s="3"/>
    </row>
    <row r="250" spans="15:15">
      <c r="O250" s="3"/>
    </row>
    <row r="251" spans="15:15">
      <c r="O251" s="3"/>
    </row>
    <row r="252" spans="15:15">
      <c r="O252" s="3"/>
    </row>
    <row r="253" spans="15:15">
      <c r="O253" s="3"/>
    </row>
    <row r="254" spans="15:15">
      <c r="O254" s="3"/>
    </row>
    <row r="255" spans="15:15">
      <c r="O255" s="3"/>
    </row>
    <row r="256" spans="15:15">
      <c r="O256" s="3"/>
    </row>
    <row r="257" spans="15:15">
      <c r="O257" s="3"/>
    </row>
    <row r="258" spans="15:15">
      <c r="O258" s="3"/>
    </row>
    <row r="259" spans="15:15">
      <c r="O259" s="3"/>
    </row>
    <row r="260" spans="15:15">
      <c r="O260" s="3"/>
    </row>
    <row r="261" spans="15:15">
      <c r="O261" s="3"/>
    </row>
    <row r="262" spans="15:15">
      <c r="O262" s="3"/>
    </row>
    <row r="263" spans="15:15">
      <c r="O263" s="3"/>
    </row>
    <row r="264" spans="15:15">
      <c r="O264" s="3"/>
    </row>
    <row r="265" spans="15:15">
      <c r="O265" s="3"/>
    </row>
    <row r="266" spans="15:15">
      <c r="O266" s="3"/>
    </row>
    <row r="267" spans="15:15">
      <c r="O267" s="3"/>
    </row>
    <row r="268" spans="15:15">
      <c r="O268" s="3"/>
    </row>
    <row r="269" spans="15:15">
      <c r="O269" s="3"/>
    </row>
    <row r="270" spans="15:15">
      <c r="O270" s="3"/>
    </row>
    <row r="271" spans="15:15">
      <c r="O271" s="3"/>
    </row>
    <row r="272" spans="15:15">
      <c r="O272" s="3"/>
    </row>
    <row r="273" spans="15:15">
      <c r="O273" s="3"/>
    </row>
    <row r="274" spans="15:15">
      <c r="O274" s="3"/>
    </row>
    <row r="275" spans="15:15">
      <c r="O275" s="3"/>
    </row>
    <row r="276" spans="15:15">
      <c r="O276" s="3"/>
    </row>
    <row r="277" spans="15:15">
      <c r="O277" s="3"/>
    </row>
    <row r="278" spans="15:15">
      <c r="O278" s="3"/>
    </row>
    <row r="279" spans="15:15">
      <c r="O279" s="3"/>
    </row>
    <row r="280" spans="15:15">
      <c r="O280" s="3"/>
    </row>
    <row r="281" spans="15:15">
      <c r="O281" s="3"/>
    </row>
    <row r="282" spans="15:15">
      <c r="O282" s="3"/>
    </row>
    <row r="283" spans="15:15">
      <c r="O283" s="3"/>
    </row>
    <row r="284" spans="15:15">
      <c r="O284" s="3"/>
    </row>
    <row r="285" spans="15:15">
      <c r="O285" s="3"/>
    </row>
    <row r="286" spans="15:15">
      <c r="O286" s="3"/>
    </row>
    <row r="287" spans="15:15">
      <c r="O287" s="3"/>
    </row>
    <row r="288" spans="15:15">
      <c r="O288" s="3"/>
    </row>
    <row r="289" spans="15:15">
      <c r="O289" s="3"/>
    </row>
    <row r="290" spans="15:15">
      <c r="O290" s="3"/>
    </row>
    <row r="291" spans="15:15">
      <c r="O291" s="3"/>
    </row>
    <row r="292" spans="15:15">
      <c r="O292" s="3"/>
    </row>
    <row r="293" spans="15:15">
      <c r="O293" s="3"/>
    </row>
    <row r="294" spans="15:15">
      <c r="O294" s="3"/>
    </row>
    <row r="295" spans="15:15">
      <c r="O295" s="3"/>
    </row>
    <row r="296" spans="15:15">
      <c r="O296" s="3"/>
    </row>
    <row r="297" spans="15:15">
      <c r="O297" s="3"/>
    </row>
    <row r="298" spans="15:15">
      <c r="O298" s="3"/>
    </row>
    <row r="299" spans="15:15">
      <c r="O299" s="3"/>
    </row>
    <row r="300" spans="15:15">
      <c r="O300" s="3"/>
    </row>
    <row r="301" spans="15:15">
      <c r="O301" s="3"/>
    </row>
    <row r="302" spans="15:15">
      <c r="O302" s="3"/>
    </row>
    <row r="303" spans="15:15">
      <c r="O303" s="3"/>
    </row>
    <row r="304" spans="15:15">
      <c r="O304" s="3"/>
    </row>
    <row r="305" spans="15:15">
      <c r="O305" s="3"/>
    </row>
    <row r="306" spans="15:15">
      <c r="O306" s="3"/>
    </row>
    <row r="307" spans="15:15">
      <c r="O307" s="3"/>
    </row>
    <row r="308" spans="15:15">
      <c r="O308" s="3"/>
    </row>
    <row r="309" spans="15:15">
      <c r="O309" s="3"/>
    </row>
    <row r="310" spans="15:15">
      <c r="O310" s="3"/>
    </row>
    <row r="311" spans="15:15">
      <c r="O311" s="3"/>
    </row>
    <row r="312" spans="15:15">
      <c r="O312" s="3"/>
    </row>
    <row r="313" spans="15:15">
      <c r="O313" s="3"/>
    </row>
    <row r="314" spans="15:15">
      <c r="O314" s="3"/>
    </row>
    <row r="315" spans="15:15">
      <c r="O315" s="3"/>
    </row>
    <row r="316" spans="15:15">
      <c r="O316" s="3"/>
    </row>
    <row r="317" spans="15:15">
      <c r="O317" s="3"/>
    </row>
    <row r="318" spans="15:15">
      <c r="O318" s="3"/>
    </row>
    <row r="319" spans="15:15">
      <c r="O319" s="3"/>
    </row>
    <row r="320" spans="15:15">
      <c r="O320" s="3"/>
    </row>
    <row r="321" spans="15:15">
      <c r="O321" s="3"/>
    </row>
    <row r="322" spans="15:15">
      <c r="O322" s="3"/>
    </row>
    <row r="323" spans="15:15">
      <c r="O323" s="3"/>
    </row>
    <row r="324" spans="15:15">
      <c r="O324" s="3"/>
    </row>
    <row r="325" spans="15:15">
      <c r="O325" s="3"/>
    </row>
    <row r="326" spans="15:15">
      <c r="O326" s="3"/>
    </row>
    <row r="327" spans="15:15">
      <c r="O327" s="3"/>
    </row>
    <row r="328" spans="15:15">
      <c r="O328" s="3"/>
    </row>
    <row r="329" spans="15:15">
      <c r="O329" s="3"/>
    </row>
    <row r="330" spans="15:15">
      <c r="O330" s="3"/>
    </row>
    <row r="331" spans="15:15">
      <c r="O331" s="3"/>
    </row>
    <row r="332" spans="15:15">
      <c r="O332" s="3"/>
    </row>
    <row r="333" spans="15:15">
      <c r="O333" s="3"/>
    </row>
    <row r="334" spans="15:15">
      <c r="O334" s="3"/>
    </row>
    <row r="335" spans="15:15">
      <c r="O335" s="3"/>
    </row>
    <row r="336" spans="15:15">
      <c r="O336" s="3"/>
    </row>
    <row r="337" spans="15:15">
      <c r="O337" s="3"/>
    </row>
    <row r="338" spans="15:15">
      <c r="O338" s="3"/>
    </row>
    <row r="339" spans="15:15">
      <c r="O339" s="3"/>
    </row>
    <row r="340" spans="15:15">
      <c r="O340" s="3"/>
    </row>
    <row r="341" spans="15:15">
      <c r="O341" s="3"/>
    </row>
    <row r="342" spans="15:15">
      <c r="O342" s="3"/>
    </row>
    <row r="343" spans="15:15">
      <c r="O343" s="3"/>
    </row>
    <row r="344" spans="15:15">
      <c r="O344" s="3"/>
    </row>
    <row r="345" spans="15:15">
      <c r="O345" s="3"/>
    </row>
    <row r="346" spans="15:15">
      <c r="O346" s="3"/>
    </row>
    <row r="347" spans="15:15">
      <c r="O347" s="3"/>
    </row>
    <row r="348" spans="15:15">
      <c r="O348" s="3"/>
    </row>
    <row r="349" spans="15:15">
      <c r="O349" s="3"/>
    </row>
    <row r="350" spans="15:15">
      <c r="O350" s="3"/>
    </row>
    <row r="351" spans="15:15">
      <c r="O351" s="3"/>
    </row>
    <row r="352" spans="15:15">
      <c r="O352" s="3"/>
    </row>
    <row r="353" spans="15:15">
      <c r="O353" s="3"/>
    </row>
    <row r="354" spans="15:15">
      <c r="O354" s="3"/>
    </row>
    <row r="355" spans="15:15">
      <c r="O355" s="3"/>
    </row>
    <row r="356" spans="15:15">
      <c r="O356" s="3"/>
    </row>
    <row r="357" spans="15:15">
      <c r="O357" s="3"/>
    </row>
    <row r="358" spans="15:15">
      <c r="O358" s="3"/>
    </row>
    <row r="359" spans="15:15">
      <c r="O359" s="3"/>
    </row>
    <row r="360" spans="15:15">
      <c r="O360" s="3"/>
    </row>
    <row r="361" spans="15:15">
      <c r="O361" s="3"/>
    </row>
    <row r="362" spans="15:15">
      <c r="O362" s="3"/>
    </row>
    <row r="363" spans="15:15">
      <c r="O363" s="3"/>
    </row>
    <row r="364" spans="15:15">
      <c r="O364" s="3"/>
    </row>
    <row r="365" spans="15:15">
      <c r="O365" s="3"/>
    </row>
    <row r="366" spans="15:15">
      <c r="O366" s="3"/>
    </row>
    <row r="367" spans="15:15">
      <c r="O367" s="3"/>
    </row>
    <row r="368" spans="15:15">
      <c r="O368" s="3"/>
    </row>
    <row r="369" spans="15:15">
      <c r="O369" s="3"/>
    </row>
    <row r="370" spans="15:15">
      <c r="O370" s="3"/>
    </row>
    <row r="371" spans="15:15">
      <c r="O371" s="3"/>
    </row>
    <row r="372" spans="15:15">
      <c r="O372" s="3"/>
    </row>
    <row r="373" spans="15:15">
      <c r="O373" s="3"/>
    </row>
    <row r="374" spans="15:15">
      <c r="O374" s="3"/>
    </row>
    <row r="375" spans="15:15">
      <c r="O375" s="3"/>
    </row>
    <row r="376" spans="15:15">
      <c r="O376" s="3"/>
    </row>
    <row r="377" spans="15:15">
      <c r="O377" s="3"/>
    </row>
    <row r="378" spans="15:15">
      <c r="O378" s="3"/>
    </row>
    <row r="379" spans="15:15">
      <c r="O379" s="3"/>
    </row>
    <row r="380" spans="15:15">
      <c r="O380" s="3"/>
    </row>
    <row r="381" spans="15:15">
      <c r="O381" s="3"/>
    </row>
    <row r="382" spans="15:15">
      <c r="O382" s="3"/>
    </row>
    <row r="383" spans="15:15">
      <c r="O383" s="3"/>
    </row>
    <row r="384" spans="15:15">
      <c r="O384" s="3"/>
    </row>
    <row r="385" spans="15:15">
      <c r="O385" s="3"/>
    </row>
    <row r="386" spans="15:15">
      <c r="O386" s="3"/>
    </row>
    <row r="387" spans="15:15">
      <c r="O387" s="3"/>
    </row>
    <row r="388" spans="15:15">
      <c r="O388" s="3"/>
    </row>
    <row r="389" spans="15:15">
      <c r="O389" s="3"/>
    </row>
    <row r="390" spans="15:15">
      <c r="O390" s="3"/>
    </row>
    <row r="391" spans="15:15">
      <c r="O391" s="3"/>
    </row>
    <row r="392" spans="15:15">
      <c r="O392" s="3"/>
    </row>
    <row r="393" spans="15:15">
      <c r="O393" s="3"/>
    </row>
    <row r="394" spans="15:15">
      <c r="O394" s="3"/>
    </row>
    <row r="395" spans="15:15">
      <c r="O395" s="3"/>
    </row>
    <row r="396" spans="15:15">
      <c r="O396" s="3"/>
    </row>
    <row r="397" spans="15:15">
      <c r="O397" s="3"/>
    </row>
    <row r="398" spans="15:15">
      <c r="O398" s="3"/>
    </row>
    <row r="399" spans="15:15">
      <c r="O399" s="3"/>
    </row>
    <row r="400" spans="15:15">
      <c r="O400" s="3"/>
    </row>
    <row r="401" spans="15:15">
      <c r="O401" s="3"/>
    </row>
    <row r="402" spans="15:15">
      <c r="O402" s="3"/>
    </row>
    <row r="403" spans="15:15">
      <c r="O403" s="3"/>
    </row>
    <row r="404" spans="15:15">
      <c r="O404" s="3"/>
    </row>
    <row r="405" spans="15:15">
      <c r="O405" s="3"/>
    </row>
    <row r="406" spans="15:15">
      <c r="O406" s="3"/>
    </row>
    <row r="407" spans="15:15">
      <c r="O407" s="3"/>
    </row>
    <row r="408" spans="15:15">
      <c r="O408" s="3"/>
    </row>
    <row r="409" spans="15:15">
      <c r="O409" s="3"/>
    </row>
    <row r="410" spans="15:15">
      <c r="O410" s="3"/>
    </row>
    <row r="411" spans="15:15">
      <c r="O411" s="3"/>
    </row>
    <row r="412" spans="15:15">
      <c r="O412" s="3"/>
    </row>
    <row r="413" spans="15:15">
      <c r="O413" s="3"/>
    </row>
    <row r="414" spans="15:15">
      <c r="O414" s="3"/>
    </row>
    <row r="415" spans="15:15">
      <c r="O415" s="3"/>
    </row>
    <row r="416" spans="15:15">
      <c r="O416" s="3"/>
    </row>
    <row r="417" spans="15:15">
      <c r="O417" s="3"/>
    </row>
    <row r="418" spans="15:15">
      <c r="O418" s="3"/>
    </row>
    <row r="419" spans="15:15">
      <c r="O419" s="3"/>
    </row>
    <row r="420" spans="15:15">
      <c r="O420" s="3"/>
    </row>
    <row r="421" spans="15:15">
      <c r="O421" s="3"/>
    </row>
    <row r="422" spans="15:15">
      <c r="O422" s="3"/>
    </row>
    <row r="423" spans="15:15">
      <c r="O423" s="3"/>
    </row>
    <row r="424" spans="15:15">
      <c r="O424" s="3"/>
    </row>
    <row r="425" spans="15:15">
      <c r="O425" s="3"/>
    </row>
    <row r="426" spans="15:15">
      <c r="O426" s="3"/>
    </row>
    <row r="427" spans="15:15">
      <c r="O427" s="3"/>
    </row>
    <row r="428" spans="15:15">
      <c r="O428" s="3"/>
    </row>
    <row r="429" spans="15:15">
      <c r="O429" s="3"/>
    </row>
    <row r="430" spans="15:15">
      <c r="O430" s="3"/>
    </row>
    <row r="431" spans="15:15">
      <c r="O431" s="3"/>
    </row>
    <row r="432" spans="15:15">
      <c r="O432" s="3"/>
    </row>
    <row r="433" spans="15:15">
      <c r="O433" s="3"/>
    </row>
    <row r="434" spans="15:15">
      <c r="O434" s="3"/>
    </row>
    <row r="435" spans="15:15">
      <c r="O435" s="3"/>
    </row>
    <row r="436" spans="15:15">
      <c r="O436" s="3"/>
    </row>
    <row r="437" spans="15:15">
      <c r="O437" s="3"/>
    </row>
    <row r="438" spans="15:15">
      <c r="O438" s="3"/>
    </row>
    <row r="439" spans="15:15">
      <c r="O439" s="3"/>
    </row>
    <row r="440" spans="15:15">
      <c r="O440" s="3"/>
    </row>
    <row r="441" spans="15:15">
      <c r="O441" s="3"/>
    </row>
    <row r="442" spans="15:15">
      <c r="O442" s="3"/>
    </row>
    <row r="443" spans="15:15">
      <c r="O443" s="3"/>
    </row>
    <row r="444" spans="15:15">
      <c r="O444" s="3"/>
    </row>
    <row r="445" spans="15:15">
      <c r="O445" s="3"/>
    </row>
    <row r="446" spans="15:15">
      <c r="O446" s="3"/>
    </row>
    <row r="447" spans="15:15">
      <c r="O447" s="3"/>
    </row>
    <row r="448" spans="15:15">
      <c r="O448" s="3"/>
    </row>
    <row r="449" spans="15:15">
      <c r="O449" s="3"/>
    </row>
    <row r="450" spans="15:15">
      <c r="O450" s="3"/>
    </row>
    <row r="451" spans="15:15">
      <c r="O451" s="3"/>
    </row>
    <row r="452" spans="15:15">
      <c r="O452" s="3"/>
    </row>
    <row r="453" spans="15:15">
      <c r="O453" s="3"/>
    </row>
    <row r="454" spans="15:15">
      <c r="O454" s="3"/>
    </row>
    <row r="455" spans="15:15">
      <c r="O455" s="3"/>
    </row>
    <row r="456" spans="15:15">
      <c r="O456" s="3"/>
    </row>
    <row r="457" spans="15:15">
      <c r="O457" s="3"/>
    </row>
    <row r="458" spans="15:15">
      <c r="O458" s="3"/>
    </row>
    <row r="459" spans="15:15">
      <c r="O459" s="3"/>
    </row>
    <row r="460" spans="15:15">
      <c r="O460" s="3"/>
    </row>
    <row r="461" spans="15:15">
      <c r="O461" s="3"/>
    </row>
    <row r="462" spans="15:15">
      <c r="O462" s="3"/>
    </row>
    <row r="463" spans="15:15">
      <c r="O463" s="3"/>
    </row>
    <row r="464" spans="15:15">
      <c r="O464" s="3"/>
    </row>
    <row r="465" spans="15:15">
      <c r="O465" s="3"/>
    </row>
    <row r="466" spans="15:15">
      <c r="O466" s="3"/>
    </row>
    <row r="467" spans="15:15">
      <c r="O467" s="3"/>
    </row>
    <row r="468" spans="15:15">
      <c r="O468" s="3"/>
    </row>
    <row r="469" spans="15:15">
      <c r="O469" s="3"/>
    </row>
    <row r="470" spans="15:15">
      <c r="O470" s="3"/>
    </row>
    <row r="471" spans="15:15">
      <c r="O471" s="3"/>
    </row>
    <row r="472" spans="15:15">
      <c r="O472" s="3"/>
    </row>
    <row r="473" spans="15:15">
      <c r="O473" s="3"/>
    </row>
    <row r="474" spans="15:15">
      <c r="O474" s="3"/>
    </row>
    <row r="475" spans="15:15">
      <c r="O475" s="3"/>
    </row>
    <row r="476" spans="15:15">
      <c r="O476" s="3"/>
    </row>
    <row r="477" spans="15:15">
      <c r="O477" s="3"/>
    </row>
    <row r="478" spans="15:15">
      <c r="O478" s="3"/>
    </row>
    <row r="479" spans="15:15">
      <c r="O479" s="3"/>
    </row>
    <row r="480" spans="15:15">
      <c r="O480" s="3"/>
    </row>
    <row r="481" spans="15:15">
      <c r="O481" s="3"/>
    </row>
    <row r="482" spans="15:15">
      <c r="O482" s="3"/>
    </row>
    <row r="483" spans="15:15">
      <c r="O483" s="3"/>
    </row>
    <row r="484" spans="15:15">
      <c r="O484" s="3"/>
    </row>
    <row r="485" spans="15:15">
      <c r="O485" s="3"/>
    </row>
    <row r="486" spans="15:15">
      <c r="O486" s="3"/>
    </row>
    <row r="487" spans="15:15">
      <c r="O487" s="3"/>
    </row>
    <row r="488" spans="15:15">
      <c r="O488" s="3"/>
    </row>
    <row r="489" spans="15:15">
      <c r="O489" s="3"/>
    </row>
    <row r="490" spans="15:15">
      <c r="O490" s="3"/>
    </row>
    <row r="491" spans="15:15">
      <c r="O491" s="3"/>
    </row>
    <row r="492" spans="15:15">
      <c r="O492" s="3"/>
    </row>
    <row r="493" spans="15:15">
      <c r="O493" s="3"/>
    </row>
    <row r="494" spans="15:15">
      <c r="O494" s="3"/>
    </row>
    <row r="495" spans="15:15">
      <c r="O495" s="3"/>
    </row>
    <row r="496" spans="15:15">
      <c r="O496" s="3"/>
    </row>
    <row r="497" spans="15:15">
      <c r="O497" s="3"/>
    </row>
    <row r="498" spans="15:15">
      <c r="O498" s="3"/>
    </row>
    <row r="499" spans="15:15">
      <c r="O499" s="3"/>
    </row>
    <row r="500" spans="15:15">
      <c r="O500" s="3"/>
    </row>
    <row r="501" spans="15:15">
      <c r="O501" s="3"/>
    </row>
    <row r="502" spans="15:15">
      <c r="O502" s="3"/>
    </row>
    <row r="503" spans="15:15">
      <c r="O503" s="3"/>
    </row>
    <row r="504" spans="15:15">
      <c r="O504" s="3"/>
    </row>
    <row r="505" spans="15:15">
      <c r="O505" s="3"/>
    </row>
    <row r="506" spans="15:15">
      <c r="O506" s="3"/>
    </row>
    <row r="507" spans="15:15">
      <c r="O507" s="3"/>
    </row>
    <row r="508" spans="15:15">
      <c r="O508" s="3"/>
    </row>
    <row r="509" spans="15:15">
      <c r="O509" s="3"/>
    </row>
    <row r="510" spans="15:15">
      <c r="O510" s="3"/>
    </row>
    <row r="511" spans="15:15">
      <c r="O511" s="3"/>
    </row>
    <row r="512" spans="15:15">
      <c r="O512" s="3"/>
    </row>
    <row r="513" spans="15:15">
      <c r="O513" s="3"/>
    </row>
    <row r="514" spans="15:15">
      <c r="O514" s="3"/>
    </row>
    <row r="515" spans="15:15">
      <c r="O515" s="3"/>
    </row>
    <row r="516" spans="15:15">
      <c r="O516" s="3"/>
    </row>
    <row r="517" spans="15:15">
      <c r="O517" s="3"/>
    </row>
    <row r="518" spans="15:15">
      <c r="O518" s="3"/>
    </row>
  </sheetData>
  <mergeCells count="9">
    <mergeCell ref="AM1:AO1"/>
    <mergeCell ref="AG20:AK20"/>
    <mergeCell ref="AG37:AK37"/>
    <mergeCell ref="A1:B1"/>
    <mergeCell ref="F1:X1"/>
    <mergeCell ref="F22:X22"/>
    <mergeCell ref="F27:X27"/>
    <mergeCell ref="Z1:AE1"/>
    <mergeCell ref="AG1:AK1"/>
  </mergeCells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38"/>
  <sheetViews>
    <sheetView tabSelected="1" showRuler="0" topLeftCell="A33" workbookViewId="0">
      <selection activeCell="Z38" sqref="Z38"/>
    </sheetView>
  </sheetViews>
  <sheetFormatPr baseColWidth="10" defaultRowHeight="15" x14ac:dyDescent="0"/>
  <cols>
    <col min="2" max="22" width="2.33203125" customWidth="1"/>
    <col min="25" max="45" width="2.33203125" customWidth="1"/>
    <col min="47" max="47" width="8.33203125" bestFit="1" customWidth="1"/>
    <col min="48" max="48" width="5.6640625" bestFit="1" customWidth="1"/>
    <col min="49" max="49" width="16.5" bestFit="1" customWidth="1"/>
  </cols>
  <sheetData>
    <row r="1" spans="1:49" ht="14" customHeight="1">
      <c r="B1">
        <v>0</v>
      </c>
      <c r="C1">
        <f>B1+1</f>
        <v>1</v>
      </c>
      <c r="D1">
        <f t="shared" ref="D1:V1" si="0">C1+1</f>
        <v>2</v>
      </c>
      <c r="E1">
        <f t="shared" si="0"/>
        <v>3</v>
      </c>
      <c r="F1">
        <f t="shared" si="0"/>
        <v>4</v>
      </c>
      <c r="G1">
        <f t="shared" si="0"/>
        <v>5</v>
      </c>
      <c r="H1">
        <f t="shared" si="0"/>
        <v>6</v>
      </c>
      <c r="I1">
        <f t="shared" si="0"/>
        <v>7</v>
      </c>
      <c r="J1">
        <f t="shared" si="0"/>
        <v>8</v>
      </c>
      <c r="K1">
        <f t="shared" si="0"/>
        <v>9</v>
      </c>
      <c r="L1">
        <f t="shared" si="0"/>
        <v>10</v>
      </c>
      <c r="M1">
        <f t="shared" si="0"/>
        <v>11</v>
      </c>
      <c r="N1">
        <f t="shared" si="0"/>
        <v>12</v>
      </c>
      <c r="O1">
        <f t="shared" si="0"/>
        <v>13</v>
      </c>
      <c r="P1">
        <f t="shared" si="0"/>
        <v>14</v>
      </c>
      <c r="Q1">
        <f t="shared" si="0"/>
        <v>15</v>
      </c>
      <c r="R1">
        <f t="shared" si="0"/>
        <v>16</v>
      </c>
      <c r="S1">
        <f t="shared" si="0"/>
        <v>17</v>
      </c>
      <c r="T1">
        <f t="shared" si="0"/>
        <v>18</v>
      </c>
      <c r="U1">
        <f t="shared" si="0"/>
        <v>19</v>
      </c>
      <c r="V1">
        <f t="shared" si="0"/>
        <v>20</v>
      </c>
      <c r="Y1">
        <v>1</v>
      </c>
      <c r="Z1">
        <v>2</v>
      </c>
      <c r="AA1">
        <v>3</v>
      </c>
      <c r="AB1">
        <v>4</v>
      </c>
      <c r="AC1">
        <v>5</v>
      </c>
      <c r="AD1">
        <v>6</v>
      </c>
      <c r="AE1">
        <v>7</v>
      </c>
      <c r="AF1">
        <v>8</v>
      </c>
      <c r="AG1">
        <v>9</v>
      </c>
      <c r="AH1">
        <v>10</v>
      </c>
      <c r="AI1">
        <v>11</v>
      </c>
      <c r="AJ1">
        <v>12</v>
      </c>
      <c r="AK1">
        <v>13</v>
      </c>
      <c r="AL1">
        <v>14</v>
      </c>
      <c r="AM1">
        <v>15</v>
      </c>
      <c r="AN1">
        <v>16</v>
      </c>
      <c r="AO1">
        <v>17</v>
      </c>
      <c r="AP1">
        <v>18</v>
      </c>
      <c r="AQ1">
        <v>19</v>
      </c>
      <c r="AR1">
        <v>20</v>
      </c>
      <c r="AS1">
        <v>21</v>
      </c>
      <c r="AU1" s="8" t="s">
        <v>115</v>
      </c>
    </row>
    <row r="2" spans="1:49" ht="14" customHeight="1">
      <c r="A2">
        <v>0</v>
      </c>
      <c r="B2" s="11">
        <v>1</v>
      </c>
      <c r="C2" s="11">
        <v>1</v>
      </c>
      <c r="D2" s="11">
        <v>1</v>
      </c>
      <c r="E2" s="11">
        <v>1</v>
      </c>
      <c r="F2" s="11">
        <v>1</v>
      </c>
      <c r="G2" s="11">
        <v>1</v>
      </c>
      <c r="H2" s="11">
        <v>1</v>
      </c>
      <c r="I2" s="11">
        <v>0</v>
      </c>
      <c r="J2" s="10">
        <f>VALUE(MID($AW$50,15,1))</f>
        <v>1</v>
      </c>
      <c r="K2" s="14">
        <v>138</v>
      </c>
      <c r="L2" s="14">
        <v>137</v>
      </c>
      <c r="M2" s="14">
        <v>136</v>
      </c>
      <c r="N2" s="14">
        <v>135</v>
      </c>
      <c r="O2" s="11">
        <v>0</v>
      </c>
      <c r="P2" s="11">
        <v>1</v>
      </c>
      <c r="Q2" s="11">
        <v>1</v>
      </c>
      <c r="R2" s="11">
        <v>1</v>
      </c>
      <c r="S2" s="11">
        <v>1</v>
      </c>
      <c r="T2" s="11">
        <v>1</v>
      </c>
      <c r="U2" s="11">
        <v>1</v>
      </c>
      <c r="V2" s="11">
        <v>1</v>
      </c>
      <c r="X2" t="s">
        <v>120</v>
      </c>
      <c r="AU2" s="8" t="s">
        <v>116</v>
      </c>
      <c r="AV2" s="8" t="s">
        <v>105</v>
      </c>
      <c r="AW2" s="8" t="s">
        <v>106</v>
      </c>
    </row>
    <row r="3" spans="1:49" ht="14" customHeight="1">
      <c r="A3">
        <f>A2+1</f>
        <v>1</v>
      </c>
      <c r="B3" s="11">
        <v>1</v>
      </c>
      <c r="C3" s="11">
        <v>0</v>
      </c>
      <c r="D3" s="11">
        <v>0</v>
      </c>
      <c r="E3" s="11">
        <v>0</v>
      </c>
      <c r="F3" s="11">
        <v>0</v>
      </c>
      <c r="G3" s="11">
        <v>0</v>
      </c>
      <c r="H3" s="11">
        <v>1</v>
      </c>
      <c r="I3" s="11">
        <v>0</v>
      </c>
      <c r="J3" s="10">
        <f>VALUE(MID($AW$50,14,1))</f>
        <v>1</v>
      </c>
      <c r="K3" s="14">
        <v>140</v>
      </c>
      <c r="L3" s="14">
        <v>139</v>
      </c>
      <c r="M3" s="14">
        <v>134</v>
      </c>
      <c r="N3" s="14">
        <v>133</v>
      </c>
      <c r="O3" s="11">
        <v>0</v>
      </c>
      <c r="P3" s="11">
        <v>1</v>
      </c>
      <c r="Q3" s="11">
        <v>0</v>
      </c>
      <c r="R3" s="11">
        <v>0</v>
      </c>
      <c r="S3" s="11">
        <v>0</v>
      </c>
      <c r="T3" s="11">
        <v>0</v>
      </c>
      <c r="U3" s="11">
        <v>0</v>
      </c>
      <c r="V3" s="11">
        <v>1</v>
      </c>
      <c r="AU3" s="6" t="s">
        <v>26</v>
      </c>
      <c r="AV3" s="6">
        <v>0</v>
      </c>
      <c r="AW3" s="9" t="s">
        <v>107</v>
      </c>
    </row>
    <row r="4" spans="1:49" ht="14" customHeight="1">
      <c r="A4">
        <f t="shared" ref="A4:A22" si="1">A3+1</f>
        <v>2</v>
      </c>
      <c r="B4" s="11">
        <v>1</v>
      </c>
      <c r="C4" s="11">
        <v>0</v>
      </c>
      <c r="D4" s="11">
        <v>1</v>
      </c>
      <c r="E4" s="11">
        <v>1</v>
      </c>
      <c r="F4" s="11">
        <v>1</v>
      </c>
      <c r="G4" s="11">
        <v>0</v>
      </c>
      <c r="H4" s="11">
        <v>1</v>
      </c>
      <c r="I4" s="11">
        <v>0</v>
      </c>
      <c r="J4" s="10">
        <f>VALUE(MID($AW$50,13,1))</f>
        <v>1</v>
      </c>
      <c r="K4" s="14">
        <v>142</v>
      </c>
      <c r="L4" s="14">
        <v>141</v>
      </c>
      <c r="M4" s="14">
        <v>132</v>
      </c>
      <c r="N4" s="14">
        <v>131</v>
      </c>
      <c r="O4" s="11">
        <v>0</v>
      </c>
      <c r="P4" s="11">
        <v>1</v>
      </c>
      <c r="Q4" s="11">
        <v>0</v>
      </c>
      <c r="R4" s="11">
        <v>1</v>
      </c>
      <c r="S4" s="11">
        <v>1</v>
      </c>
      <c r="T4" s="11">
        <v>1</v>
      </c>
      <c r="U4" s="11">
        <v>0</v>
      </c>
      <c r="V4" s="11">
        <v>1</v>
      </c>
      <c r="AU4" s="6" t="s">
        <v>26</v>
      </c>
      <c r="AV4" s="6">
        <v>1</v>
      </c>
      <c r="AW4" s="9" t="s">
        <v>108</v>
      </c>
    </row>
    <row r="5" spans="1:49" ht="14" customHeight="1">
      <c r="A5">
        <f t="shared" si="1"/>
        <v>3</v>
      </c>
      <c r="B5" s="11">
        <v>1</v>
      </c>
      <c r="C5" s="11">
        <v>0</v>
      </c>
      <c r="D5" s="11">
        <v>1</v>
      </c>
      <c r="E5" s="11">
        <v>1</v>
      </c>
      <c r="F5" s="11">
        <v>1</v>
      </c>
      <c r="G5" s="11">
        <v>0</v>
      </c>
      <c r="H5" s="11">
        <v>1</v>
      </c>
      <c r="I5" s="11">
        <v>0</v>
      </c>
      <c r="J5" s="10">
        <f>VALUE(MID($AW$50,12,1))</f>
        <v>1</v>
      </c>
      <c r="K5" s="14">
        <v>144</v>
      </c>
      <c r="L5" s="14">
        <v>143</v>
      </c>
      <c r="M5" s="14">
        <v>130</v>
      </c>
      <c r="N5" s="14">
        <v>129</v>
      </c>
      <c r="O5" s="11">
        <v>0</v>
      </c>
      <c r="P5" s="11">
        <v>1</v>
      </c>
      <c r="Q5" s="11">
        <v>0</v>
      </c>
      <c r="R5" s="11">
        <v>1</v>
      </c>
      <c r="S5" s="11">
        <v>1</v>
      </c>
      <c r="T5" s="11">
        <v>1</v>
      </c>
      <c r="U5" s="11">
        <v>0</v>
      </c>
      <c r="V5" s="11">
        <v>1</v>
      </c>
      <c r="AU5" s="6" t="s">
        <v>26</v>
      </c>
      <c r="AV5" s="6">
        <v>2</v>
      </c>
      <c r="AW5" s="9" t="s">
        <v>109</v>
      </c>
    </row>
    <row r="6" spans="1:49" ht="14" customHeight="1">
      <c r="A6">
        <f t="shared" si="1"/>
        <v>4</v>
      </c>
      <c r="B6" s="11">
        <v>1</v>
      </c>
      <c r="C6" s="11">
        <v>0</v>
      </c>
      <c r="D6" s="11">
        <v>1</v>
      </c>
      <c r="E6" s="11">
        <v>1</v>
      </c>
      <c r="F6" s="11">
        <v>1</v>
      </c>
      <c r="G6" s="11">
        <v>0</v>
      </c>
      <c r="H6" s="11">
        <v>1</v>
      </c>
      <c r="I6" s="11">
        <v>0</v>
      </c>
      <c r="J6" s="10">
        <f>VALUE(MID($AW$50,11,1))</f>
        <v>1</v>
      </c>
      <c r="K6" s="14">
        <v>146</v>
      </c>
      <c r="L6" s="14">
        <v>145</v>
      </c>
      <c r="M6" s="14">
        <v>128</v>
      </c>
      <c r="N6" s="14">
        <v>127</v>
      </c>
      <c r="O6" s="11">
        <v>0</v>
      </c>
      <c r="P6" s="11">
        <v>1</v>
      </c>
      <c r="Q6" s="11">
        <v>0</v>
      </c>
      <c r="R6" s="11">
        <v>1</v>
      </c>
      <c r="S6" s="11">
        <v>1</v>
      </c>
      <c r="T6" s="11">
        <v>1</v>
      </c>
      <c r="U6" s="11">
        <v>0</v>
      </c>
      <c r="V6" s="11">
        <v>1</v>
      </c>
      <c r="AU6" s="6" t="s">
        <v>26</v>
      </c>
      <c r="AV6" s="6">
        <v>3</v>
      </c>
      <c r="AW6" s="9" t="s">
        <v>110</v>
      </c>
    </row>
    <row r="7" spans="1:49" ht="14" customHeight="1">
      <c r="A7">
        <f t="shared" si="1"/>
        <v>5</v>
      </c>
      <c r="B7" s="11">
        <v>1</v>
      </c>
      <c r="C7" s="11">
        <v>0</v>
      </c>
      <c r="D7" s="11">
        <v>0</v>
      </c>
      <c r="E7" s="11">
        <v>0</v>
      </c>
      <c r="F7" s="11">
        <v>0</v>
      </c>
      <c r="G7" s="11">
        <v>0</v>
      </c>
      <c r="H7" s="11">
        <v>1</v>
      </c>
      <c r="I7" s="11">
        <v>0</v>
      </c>
      <c r="J7" s="10">
        <f>VALUE(MID($AW$50,10,1))</f>
        <v>0</v>
      </c>
      <c r="K7" s="14">
        <v>148</v>
      </c>
      <c r="L7" s="14">
        <v>147</v>
      </c>
      <c r="M7" s="14">
        <v>126</v>
      </c>
      <c r="N7" s="14">
        <v>125</v>
      </c>
      <c r="O7" s="11">
        <v>0</v>
      </c>
      <c r="P7" s="11">
        <v>1</v>
      </c>
      <c r="Q7" s="11">
        <v>0</v>
      </c>
      <c r="R7" s="11">
        <v>0</v>
      </c>
      <c r="S7" s="11">
        <v>0</v>
      </c>
      <c r="T7" s="11">
        <v>0</v>
      </c>
      <c r="U7" s="11">
        <v>0</v>
      </c>
      <c r="V7" s="11">
        <v>1</v>
      </c>
      <c r="AU7" s="6" t="s">
        <v>26</v>
      </c>
      <c r="AV7" s="6">
        <v>4</v>
      </c>
      <c r="AW7" s="9" t="s">
        <v>111</v>
      </c>
    </row>
    <row r="8" spans="1:49" ht="14" customHeight="1">
      <c r="A8">
        <f t="shared" si="1"/>
        <v>6</v>
      </c>
      <c r="B8" s="11">
        <v>1</v>
      </c>
      <c r="C8" s="11">
        <v>1</v>
      </c>
      <c r="D8" s="11">
        <v>1</v>
      </c>
      <c r="E8" s="11">
        <v>1</v>
      </c>
      <c r="F8" s="11">
        <v>1</v>
      </c>
      <c r="G8" s="11">
        <v>1</v>
      </c>
      <c r="H8" s="11">
        <v>1</v>
      </c>
      <c r="I8" s="11">
        <v>0</v>
      </c>
      <c r="J8" s="12">
        <v>1</v>
      </c>
      <c r="K8" s="12">
        <v>0</v>
      </c>
      <c r="L8" s="12">
        <v>1</v>
      </c>
      <c r="M8" s="12">
        <v>0</v>
      </c>
      <c r="N8" s="12">
        <v>1</v>
      </c>
      <c r="O8" s="11">
        <v>0</v>
      </c>
      <c r="P8" s="11">
        <v>1</v>
      </c>
      <c r="Q8" s="11">
        <v>1</v>
      </c>
      <c r="R8" s="11">
        <v>1</v>
      </c>
      <c r="S8" s="11">
        <v>1</v>
      </c>
      <c r="T8" s="11">
        <v>1</v>
      </c>
      <c r="U8" s="11">
        <v>1</v>
      </c>
      <c r="V8" s="11">
        <v>1</v>
      </c>
      <c r="AU8" s="6" t="s">
        <v>26</v>
      </c>
      <c r="AV8" s="6">
        <v>5</v>
      </c>
      <c r="AW8" s="9" t="s">
        <v>112</v>
      </c>
    </row>
    <row r="9" spans="1:49" ht="14" customHeight="1">
      <c r="A9">
        <f t="shared" si="1"/>
        <v>7</v>
      </c>
      <c r="B9" s="11">
        <v>0</v>
      </c>
      <c r="C9" s="11">
        <v>0</v>
      </c>
      <c r="D9" s="11">
        <v>0</v>
      </c>
      <c r="E9" s="11">
        <v>0</v>
      </c>
      <c r="F9" s="11">
        <v>0</v>
      </c>
      <c r="G9" s="11">
        <v>0</v>
      </c>
      <c r="H9" s="11">
        <v>0</v>
      </c>
      <c r="I9" s="11">
        <v>0</v>
      </c>
      <c r="J9" s="10">
        <f>VALUE(MID($AW$50,9,1))</f>
        <v>1</v>
      </c>
      <c r="K9" s="14">
        <v>150</v>
      </c>
      <c r="L9" s="14">
        <v>149</v>
      </c>
      <c r="M9" s="14">
        <v>124</v>
      </c>
      <c r="N9" s="14">
        <v>123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AU9" s="6" t="s">
        <v>26</v>
      </c>
      <c r="AV9" s="6">
        <v>6</v>
      </c>
      <c r="AW9" s="9" t="s">
        <v>113</v>
      </c>
    </row>
    <row r="10" spans="1:49" ht="14" customHeight="1">
      <c r="A10">
        <f t="shared" si="1"/>
        <v>8</v>
      </c>
      <c r="B10" s="10">
        <f>VALUE(MID($AW$50,1,1))</f>
        <v>0</v>
      </c>
      <c r="C10" s="10">
        <f>VALUE(MID($AW$50,2,1))</f>
        <v>1</v>
      </c>
      <c r="D10" s="10">
        <f>VALUE(MID($AW$50,3,1))</f>
        <v>1</v>
      </c>
      <c r="E10" s="10">
        <f>VALUE(MID($AW$50,4,1))</f>
        <v>0</v>
      </c>
      <c r="F10" s="10">
        <f>VALUE(MID($AW$50,5,1))</f>
        <v>1</v>
      </c>
      <c r="G10" s="10">
        <f>VALUE(MID($AW$50,6,1))</f>
        <v>0</v>
      </c>
      <c r="H10" s="12">
        <v>1</v>
      </c>
      <c r="I10" s="10">
        <f>VALUE(MID($AW$50,7,1))</f>
        <v>1</v>
      </c>
      <c r="J10" s="10">
        <f>VALUE(MID($AW$50,8,1))</f>
        <v>0</v>
      </c>
      <c r="K10" s="14">
        <v>152</v>
      </c>
      <c r="L10" s="14">
        <v>151</v>
      </c>
      <c r="M10" s="14">
        <v>122</v>
      </c>
      <c r="N10" s="14">
        <v>121</v>
      </c>
      <c r="O10" s="10">
        <f>VALUE(MID($AW$50,8,1))</f>
        <v>0</v>
      </c>
      <c r="P10" s="10">
        <f>VALUE(MID($AW$50,9,1))</f>
        <v>1</v>
      </c>
      <c r="Q10" s="10">
        <f>VALUE(MID($AW$50,10,1))</f>
        <v>0</v>
      </c>
      <c r="R10" s="10">
        <f>VALUE(MID($AW$50,11,1))</f>
        <v>1</v>
      </c>
      <c r="S10" s="10">
        <f>VALUE(MID($AW$50,12,1))</f>
        <v>1</v>
      </c>
      <c r="T10" s="10">
        <f>VALUE(MID($AW$50,13,1))</f>
        <v>1</v>
      </c>
      <c r="U10" s="10">
        <f>VALUE(MID($AW$50,14,1))</f>
        <v>1</v>
      </c>
      <c r="V10" s="10">
        <f>VALUE(MID($AW$50,15,1))</f>
        <v>1</v>
      </c>
      <c r="AU10" s="6" t="s">
        <v>26</v>
      </c>
      <c r="AV10" s="6">
        <v>7</v>
      </c>
      <c r="AW10" s="9" t="s">
        <v>114</v>
      </c>
    </row>
    <row r="11" spans="1:49" ht="14" customHeight="1">
      <c r="A11">
        <f t="shared" si="1"/>
        <v>9</v>
      </c>
      <c r="B11" s="14">
        <v>202</v>
      </c>
      <c r="C11" s="14">
        <v>201</v>
      </c>
      <c r="D11" s="14">
        <v>200</v>
      </c>
      <c r="E11" s="14">
        <v>199</v>
      </c>
      <c r="F11" s="14">
        <v>186</v>
      </c>
      <c r="G11" s="14">
        <v>185</v>
      </c>
      <c r="H11" s="12">
        <v>0</v>
      </c>
      <c r="I11" s="14">
        <v>184</v>
      </c>
      <c r="J11" s="14">
        <v>183</v>
      </c>
      <c r="K11" s="14">
        <v>154</v>
      </c>
      <c r="L11" s="14">
        <v>153</v>
      </c>
      <c r="M11" s="14">
        <v>120</v>
      </c>
      <c r="N11" s="14">
        <v>119</v>
      </c>
      <c r="O11" s="14">
        <v>74</v>
      </c>
      <c r="P11" s="14">
        <v>73</v>
      </c>
      <c r="Q11" s="14">
        <v>72</v>
      </c>
      <c r="R11" s="14">
        <v>71</v>
      </c>
      <c r="S11" s="14">
        <v>26</v>
      </c>
      <c r="T11" s="14">
        <v>25</v>
      </c>
      <c r="U11" s="14">
        <v>24</v>
      </c>
      <c r="V11" s="14">
        <v>23</v>
      </c>
    </row>
    <row r="12" spans="1:49" ht="14" customHeight="1">
      <c r="A12">
        <f t="shared" si="1"/>
        <v>10</v>
      </c>
      <c r="B12" s="14">
        <v>204</v>
      </c>
      <c r="C12" s="14">
        <v>203</v>
      </c>
      <c r="D12" s="14">
        <v>198</v>
      </c>
      <c r="E12" s="14">
        <v>197</v>
      </c>
      <c r="F12" s="14">
        <v>188</v>
      </c>
      <c r="G12" s="14">
        <v>187</v>
      </c>
      <c r="H12" s="12">
        <v>1</v>
      </c>
      <c r="I12" s="14">
        <v>182</v>
      </c>
      <c r="J12" s="14">
        <v>181</v>
      </c>
      <c r="K12" s="14">
        <v>156</v>
      </c>
      <c r="L12" s="14">
        <v>155</v>
      </c>
      <c r="M12" s="14">
        <v>118</v>
      </c>
      <c r="N12" s="14">
        <v>117</v>
      </c>
      <c r="O12" s="14">
        <v>76</v>
      </c>
      <c r="P12" s="14">
        <v>75</v>
      </c>
      <c r="Q12" s="14">
        <v>70</v>
      </c>
      <c r="R12" s="14">
        <v>69</v>
      </c>
      <c r="S12" s="14">
        <v>28</v>
      </c>
      <c r="T12" s="14">
        <v>27</v>
      </c>
      <c r="U12" s="14">
        <v>22</v>
      </c>
      <c r="V12" s="14">
        <v>21</v>
      </c>
    </row>
    <row r="13" spans="1:49" ht="14" customHeight="1">
      <c r="A13">
        <f t="shared" si="1"/>
        <v>11</v>
      </c>
      <c r="B13" s="14">
        <v>206</v>
      </c>
      <c r="C13" s="14">
        <v>205</v>
      </c>
      <c r="D13" s="14">
        <v>196</v>
      </c>
      <c r="E13" s="14">
        <v>195</v>
      </c>
      <c r="F13" s="14">
        <v>190</v>
      </c>
      <c r="G13" s="14">
        <v>189</v>
      </c>
      <c r="H13" s="12">
        <v>0</v>
      </c>
      <c r="I13" s="14">
        <v>180</v>
      </c>
      <c r="J13" s="14">
        <v>179</v>
      </c>
      <c r="K13" s="14">
        <v>158</v>
      </c>
      <c r="L13" s="14">
        <v>157</v>
      </c>
      <c r="M13" s="14">
        <v>116</v>
      </c>
      <c r="N13" s="14">
        <v>115</v>
      </c>
      <c r="O13" s="14">
        <v>78</v>
      </c>
      <c r="P13" s="14">
        <v>77</v>
      </c>
      <c r="Q13" s="14">
        <v>68</v>
      </c>
      <c r="R13" s="14">
        <v>67</v>
      </c>
      <c r="S13" s="14">
        <v>30</v>
      </c>
      <c r="T13" s="14">
        <v>29</v>
      </c>
      <c r="U13" s="14">
        <v>20</v>
      </c>
      <c r="V13" s="14">
        <v>19</v>
      </c>
    </row>
    <row r="14" spans="1:49" ht="14" customHeight="1">
      <c r="A14">
        <f t="shared" si="1"/>
        <v>12</v>
      </c>
      <c r="B14" s="14">
        <v>208</v>
      </c>
      <c r="C14" s="14">
        <v>207</v>
      </c>
      <c r="D14" s="14">
        <v>194</v>
      </c>
      <c r="E14" s="14">
        <v>193</v>
      </c>
      <c r="F14" s="14">
        <v>192</v>
      </c>
      <c r="G14" s="14">
        <v>191</v>
      </c>
      <c r="H14" s="12">
        <v>1</v>
      </c>
      <c r="I14" s="14">
        <v>178</v>
      </c>
      <c r="J14" s="14">
        <v>177</v>
      </c>
      <c r="K14" s="14">
        <v>160</v>
      </c>
      <c r="L14" s="14">
        <v>159</v>
      </c>
      <c r="M14" s="14">
        <v>114</v>
      </c>
      <c r="N14" s="14">
        <v>113</v>
      </c>
      <c r="O14" s="14">
        <v>80</v>
      </c>
      <c r="P14" s="14">
        <v>79</v>
      </c>
      <c r="Q14" s="14">
        <v>66</v>
      </c>
      <c r="R14" s="14">
        <v>65</v>
      </c>
      <c r="S14" s="14">
        <v>32</v>
      </c>
      <c r="T14" s="14">
        <v>31</v>
      </c>
      <c r="U14" s="14">
        <v>18</v>
      </c>
      <c r="V14" s="14">
        <v>17</v>
      </c>
    </row>
    <row r="15" spans="1:49" ht="14" customHeight="1">
      <c r="A15">
        <f t="shared" si="1"/>
        <v>13</v>
      </c>
      <c r="B15" s="11">
        <v>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  <c r="I15" s="11">
        <v>0</v>
      </c>
      <c r="J15" s="11">
        <v>1</v>
      </c>
      <c r="K15" s="14">
        <v>162</v>
      </c>
      <c r="L15" s="14">
        <v>161</v>
      </c>
      <c r="M15" s="14">
        <v>112</v>
      </c>
      <c r="N15" s="14">
        <v>111</v>
      </c>
      <c r="O15" s="14">
        <v>82</v>
      </c>
      <c r="P15" s="14">
        <v>81</v>
      </c>
      <c r="Q15" s="14">
        <v>64</v>
      </c>
      <c r="R15" s="14">
        <v>63</v>
      </c>
      <c r="S15" s="14">
        <v>34</v>
      </c>
      <c r="T15" s="14">
        <v>33</v>
      </c>
      <c r="U15" s="14">
        <v>16</v>
      </c>
      <c r="V15" s="14">
        <v>15</v>
      </c>
    </row>
    <row r="16" spans="1:49" ht="14" customHeight="1">
      <c r="A16">
        <f t="shared" si="1"/>
        <v>14</v>
      </c>
      <c r="B16" s="11">
        <v>1</v>
      </c>
      <c r="C16" s="11">
        <v>1</v>
      </c>
      <c r="D16" s="11">
        <v>1</v>
      </c>
      <c r="E16" s="11">
        <v>1</v>
      </c>
      <c r="F16" s="11">
        <v>1</v>
      </c>
      <c r="G16" s="11">
        <v>1</v>
      </c>
      <c r="H16" s="11">
        <v>1</v>
      </c>
      <c r="I16" s="11">
        <v>0</v>
      </c>
      <c r="J16" s="10">
        <f>VALUE(MID($AW$50,7,1))</f>
        <v>1</v>
      </c>
      <c r="K16" s="14">
        <v>164</v>
      </c>
      <c r="L16" s="14">
        <v>163</v>
      </c>
      <c r="M16" s="14">
        <v>110</v>
      </c>
      <c r="N16" s="14">
        <v>109</v>
      </c>
      <c r="O16" s="14">
        <v>84</v>
      </c>
      <c r="P16" s="14">
        <v>83</v>
      </c>
      <c r="Q16" s="14">
        <v>62</v>
      </c>
      <c r="R16" s="14">
        <v>61</v>
      </c>
      <c r="S16" s="14">
        <v>36</v>
      </c>
      <c r="T16" s="14">
        <v>35</v>
      </c>
      <c r="U16" s="14">
        <v>14</v>
      </c>
      <c r="V16" s="14">
        <v>13</v>
      </c>
      <c r="AV16" s="11"/>
      <c r="AW16" t="s">
        <v>117</v>
      </c>
    </row>
    <row r="17" spans="1:49" ht="14" customHeight="1">
      <c r="A17">
        <f t="shared" si="1"/>
        <v>15</v>
      </c>
      <c r="B17" s="11">
        <v>1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1</v>
      </c>
      <c r="I17" s="11">
        <v>0</v>
      </c>
      <c r="J17" s="10">
        <f>VALUE(MID($AW$50,6,1))</f>
        <v>0</v>
      </c>
      <c r="K17" s="14">
        <v>166</v>
      </c>
      <c r="L17" s="14">
        <v>165</v>
      </c>
      <c r="M17" s="14">
        <v>108</v>
      </c>
      <c r="N17" s="14">
        <v>107</v>
      </c>
      <c r="O17" s="14">
        <v>86</v>
      </c>
      <c r="P17" s="14">
        <v>85</v>
      </c>
      <c r="Q17" s="14">
        <v>60</v>
      </c>
      <c r="R17" s="14">
        <v>59</v>
      </c>
      <c r="S17" s="14">
        <v>38</v>
      </c>
      <c r="T17" s="14">
        <v>37</v>
      </c>
      <c r="U17" s="14">
        <v>12</v>
      </c>
      <c r="V17" s="14">
        <v>11</v>
      </c>
      <c r="AV17" s="12"/>
      <c r="AW17" t="s">
        <v>118</v>
      </c>
    </row>
    <row r="18" spans="1:49" ht="14" customHeight="1">
      <c r="A18">
        <f t="shared" si="1"/>
        <v>16</v>
      </c>
      <c r="B18" s="11">
        <v>1</v>
      </c>
      <c r="C18" s="11">
        <v>0</v>
      </c>
      <c r="D18" s="11">
        <v>1</v>
      </c>
      <c r="E18" s="11">
        <v>1</v>
      </c>
      <c r="F18" s="11">
        <v>1</v>
      </c>
      <c r="G18" s="11">
        <v>0</v>
      </c>
      <c r="H18" s="11">
        <v>1</v>
      </c>
      <c r="I18" s="11">
        <v>0</v>
      </c>
      <c r="J18" s="10">
        <f>VALUE(MID($AW$50,5,1))</f>
        <v>1</v>
      </c>
      <c r="K18" s="14">
        <v>168</v>
      </c>
      <c r="L18" s="14">
        <v>167</v>
      </c>
      <c r="M18" s="14">
        <v>106</v>
      </c>
      <c r="N18" s="14">
        <v>105</v>
      </c>
      <c r="O18" s="14">
        <v>88</v>
      </c>
      <c r="P18" s="14">
        <v>87</v>
      </c>
      <c r="Q18" s="14">
        <v>58</v>
      </c>
      <c r="R18" s="14">
        <v>57</v>
      </c>
      <c r="S18" s="14">
        <v>40</v>
      </c>
      <c r="T18" s="14">
        <v>39</v>
      </c>
      <c r="U18" s="14">
        <v>10</v>
      </c>
      <c r="V18" s="14">
        <v>9</v>
      </c>
      <c r="AV18" s="10"/>
      <c r="AW18" t="s">
        <v>105</v>
      </c>
    </row>
    <row r="19" spans="1:49" ht="14" customHeight="1">
      <c r="A19">
        <f t="shared" si="1"/>
        <v>17</v>
      </c>
      <c r="B19" s="11">
        <v>1</v>
      </c>
      <c r="C19" s="11">
        <v>0</v>
      </c>
      <c r="D19" s="11">
        <v>1</v>
      </c>
      <c r="E19" s="11">
        <v>1</v>
      </c>
      <c r="F19" s="11">
        <v>1</v>
      </c>
      <c r="G19" s="11">
        <v>0</v>
      </c>
      <c r="H19" s="11">
        <v>1</v>
      </c>
      <c r="I19" s="11">
        <v>0</v>
      </c>
      <c r="J19" s="10">
        <f>VALUE(MID($AW$50,4,1))</f>
        <v>0</v>
      </c>
      <c r="K19" s="14">
        <v>170</v>
      </c>
      <c r="L19" s="14">
        <v>169</v>
      </c>
      <c r="M19" s="14">
        <v>104</v>
      </c>
      <c r="N19" s="14">
        <v>103</v>
      </c>
      <c r="O19" s="14">
        <v>90</v>
      </c>
      <c r="P19" s="14">
        <v>89</v>
      </c>
      <c r="Q19" s="14">
        <v>56</v>
      </c>
      <c r="R19" s="14">
        <v>55</v>
      </c>
      <c r="S19" s="14">
        <v>42</v>
      </c>
      <c r="T19" s="14">
        <v>41</v>
      </c>
      <c r="U19" s="14">
        <v>8</v>
      </c>
      <c r="V19" s="14">
        <v>7</v>
      </c>
      <c r="AV19" s="13"/>
      <c r="AW19" t="s">
        <v>119</v>
      </c>
    </row>
    <row r="20" spans="1:49" ht="14" customHeight="1">
      <c r="A20">
        <f t="shared" si="1"/>
        <v>18</v>
      </c>
      <c r="B20" s="11">
        <v>1</v>
      </c>
      <c r="C20" s="11">
        <v>0</v>
      </c>
      <c r="D20" s="11">
        <v>1</v>
      </c>
      <c r="E20" s="11">
        <v>1</v>
      </c>
      <c r="F20" s="11">
        <v>1</v>
      </c>
      <c r="G20" s="11">
        <v>0</v>
      </c>
      <c r="H20" s="11">
        <v>1</v>
      </c>
      <c r="I20" s="11">
        <v>0</v>
      </c>
      <c r="J20" s="10">
        <f>VALUE(MID($AW$50,3,1))</f>
        <v>1</v>
      </c>
      <c r="K20" s="14">
        <v>172</v>
      </c>
      <c r="L20" s="14">
        <v>171</v>
      </c>
      <c r="M20" s="14">
        <v>102</v>
      </c>
      <c r="N20" s="14">
        <v>101</v>
      </c>
      <c r="O20" s="14">
        <v>92</v>
      </c>
      <c r="P20" s="14">
        <v>91</v>
      </c>
      <c r="Q20" s="14">
        <v>54</v>
      </c>
      <c r="R20" s="14">
        <v>53</v>
      </c>
      <c r="S20" s="14">
        <v>44</v>
      </c>
      <c r="T20" s="14">
        <v>43</v>
      </c>
      <c r="U20" s="14">
        <v>6</v>
      </c>
      <c r="V20" s="14">
        <v>5</v>
      </c>
    </row>
    <row r="21" spans="1:49" ht="14" customHeight="1">
      <c r="A21">
        <f t="shared" si="1"/>
        <v>19</v>
      </c>
      <c r="B21" s="11">
        <v>1</v>
      </c>
      <c r="C21" s="11">
        <v>0</v>
      </c>
      <c r="D21" s="11">
        <v>0</v>
      </c>
      <c r="E21" s="11">
        <v>0</v>
      </c>
      <c r="F21" s="11">
        <v>0</v>
      </c>
      <c r="G21" s="11">
        <v>0</v>
      </c>
      <c r="H21" s="11">
        <v>1</v>
      </c>
      <c r="I21" s="11">
        <v>0</v>
      </c>
      <c r="J21" s="10">
        <f>VALUE(MID($AW$50,2,1))</f>
        <v>1</v>
      </c>
      <c r="K21" s="14">
        <v>174</v>
      </c>
      <c r="L21" s="14">
        <v>173</v>
      </c>
      <c r="M21" s="14">
        <v>100</v>
      </c>
      <c r="N21" s="14">
        <v>99</v>
      </c>
      <c r="O21" s="14">
        <v>94</v>
      </c>
      <c r="P21" s="14">
        <v>93</v>
      </c>
      <c r="Q21" s="14">
        <v>52</v>
      </c>
      <c r="R21" s="14">
        <v>51</v>
      </c>
      <c r="S21" s="14">
        <v>46</v>
      </c>
      <c r="T21" s="14">
        <v>45</v>
      </c>
      <c r="U21" s="14">
        <v>4</v>
      </c>
      <c r="V21" s="14">
        <v>3</v>
      </c>
      <c r="AV21" t="s">
        <v>9</v>
      </c>
      <c r="AW21" t="str">
        <f>'Generate QR'!AG69</f>
        <v>0010000001110101001010100110100011011001100110101000100000011110011010100100111101000010010000001110110001010100001001011000010000100111001101111110101100010111010111011010100110101101110011011001100000011100</v>
      </c>
    </row>
    <row r="22" spans="1:49" ht="14" customHeight="1">
      <c r="A22">
        <f t="shared" si="1"/>
        <v>20</v>
      </c>
      <c r="B22" s="11">
        <v>1</v>
      </c>
      <c r="C22" s="11">
        <v>1</v>
      </c>
      <c r="D22" s="11">
        <v>1</v>
      </c>
      <c r="E22" s="11">
        <v>1</v>
      </c>
      <c r="F22" s="11">
        <v>1</v>
      </c>
      <c r="G22" s="11">
        <v>1</v>
      </c>
      <c r="H22" s="11">
        <v>1</v>
      </c>
      <c r="I22" s="11">
        <v>0</v>
      </c>
      <c r="J22" s="10">
        <f>VALUE(MID($AW$50,1,1))</f>
        <v>0</v>
      </c>
      <c r="K22" s="14">
        <v>176</v>
      </c>
      <c r="L22" s="14">
        <v>175</v>
      </c>
      <c r="M22" s="14">
        <v>98</v>
      </c>
      <c r="N22" s="14">
        <v>97</v>
      </c>
      <c r="O22" s="14">
        <v>96</v>
      </c>
      <c r="P22" s="14">
        <v>95</v>
      </c>
      <c r="Q22" s="14">
        <v>50</v>
      </c>
      <c r="R22" s="14">
        <v>49</v>
      </c>
      <c r="S22" s="14">
        <v>48</v>
      </c>
      <c r="T22" s="14">
        <v>47</v>
      </c>
      <c r="U22" s="14">
        <v>2</v>
      </c>
      <c r="V22" s="14">
        <v>1</v>
      </c>
    </row>
    <row r="23" spans="1:49">
      <c r="AW23">
        <f>LEN(AW21)</f>
        <v>208</v>
      </c>
    </row>
    <row r="25" spans="1:49">
      <c r="B25">
        <v>0</v>
      </c>
      <c r="C25">
        <f>B25+1</f>
        <v>1</v>
      </c>
      <c r="D25">
        <f t="shared" ref="D25:V25" si="2">C25+1</f>
        <v>2</v>
      </c>
      <c r="E25">
        <f t="shared" si="2"/>
        <v>3</v>
      </c>
      <c r="F25">
        <f t="shared" si="2"/>
        <v>4</v>
      </c>
      <c r="G25">
        <f t="shared" si="2"/>
        <v>5</v>
      </c>
      <c r="H25">
        <f t="shared" si="2"/>
        <v>6</v>
      </c>
      <c r="I25">
        <f t="shared" si="2"/>
        <v>7</v>
      </c>
      <c r="J25">
        <f t="shared" si="2"/>
        <v>8</v>
      </c>
      <c r="K25">
        <f t="shared" si="2"/>
        <v>9</v>
      </c>
      <c r="L25">
        <f t="shared" si="2"/>
        <v>10</v>
      </c>
      <c r="M25">
        <f t="shared" si="2"/>
        <v>11</v>
      </c>
      <c r="N25">
        <f t="shared" si="2"/>
        <v>12</v>
      </c>
      <c r="O25">
        <f t="shared" si="2"/>
        <v>13</v>
      </c>
      <c r="P25">
        <f t="shared" si="2"/>
        <v>14</v>
      </c>
      <c r="Q25">
        <f t="shared" si="2"/>
        <v>15</v>
      </c>
      <c r="R25">
        <f t="shared" si="2"/>
        <v>16</v>
      </c>
      <c r="S25">
        <f t="shared" si="2"/>
        <v>17</v>
      </c>
      <c r="T25">
        <f t="shared" si="2"/>
        <v>18</v>
      </c>
      <c r="U25">
        <f t="shared" si="2"/>
        <v>19</v>
      </c>
      <c r="V25">
        <f t="shared" si="2"/>
        <v>20</v>
      </c>
    </row>
    <row r="26" spans="1:49">
      <c r="A26">
        <v>0</v>
      </c>
      <c r="B26" s="15">
        <v>1</v>
      </c>
      <c r="C26" s="15">
        <v>1</v>
      </c>
      <c r="D26" s="15">
        <v>1</v>
      </c>
      <c r="E26" s="15">
        <v>1</v>
      </c>
      <c r="F26" s="15">
        <v>1</v>
      </c>
      <c r="G26" s="15">
        <v>1</v>
      </c>
      <c r="H26" s="15">
        <v>1</v>
      </c>
      <c r="I26" s="15">
        <v>0</v>
      </c>
      <c r="J26" s="10">
        <f>VALUE(MID($AW$50,15,1))</f>
        <v>1</v>
      </c>
      <c r="K26" s="17">
        <f t="shared" ref="K26:N26" si="3">VALUE(MID($AW$21,K2,1))</f>
        <v>0</v>
      </c>
      <c r="L26" s="17">
        <f t="shared" si="3"/>
        <v>0</v>
      </c>
      <c r="M26" s="17">
        <f t="shared" si="3"/>
        <v>1</v>
      </c>
      <c r="N26" s="17">
        <f t="shared" si="3"/>
        <v>1</v>
      </c>
      <c r="O26" s="15">
        <v>0</v>
      </c>
      <c r="P26" s="15">
        <v>1</v>
      </c>
      <c r="Q26" s="15">
        <v>1</v>
      </c>
      <c r="R26" s="15">
        <v>1</v>
      </c>
      <c r="S26" s="15">
        <v>1</v>
      </c>
      <c r="T26" s="15">
        <v>1</v>
      </c>
      <c r="U26" s="15">
        <v>1</v>
      </c>
      <c r="V26" s="15">
        <v>1</v>
      </c>
      <c r="X26" t="s">
        <v>121</v>
      </c>
    </row>
    <row r="27" spans="1:49">
      <c r="A27">
        <f>A26+1</f>
        <v>1</v>
      </c>
      <c r="B27" s="15">
        <v>1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1</v>
      </c>
      <c r="I27" s="15">
        <v>0</v>
      </c>
      <c r="J27" s="10">
        <f>VALUE(MID($AW$50,14,1))</f>
        <v>1</v>
      </c>
      <c r="K27" s="17">
        <f t="shared" ref="K27:N27" si="4">VALUE(MID($AW$21,K3,1))</f>
        <v>1</v>
      </c>
      <c r="L27" s="17">
        <f t="shared" si="4"/>
        <v>1</v>
      </c>
      <c r="M27" s="17">
        <f t="shared" si="4"/>
        <v>1</v>
      </c>
      <c r="N27" s="17">
        <f t="shared" si="4"/>
        <v>0</v>
      </c>
      <c r="O27" s="15">
        <v>0</v>
      </c>
      <c r="P27" s="15">
        <v>1</v>
      </c>
      <c r="Q27" s="15">
        <v>0</v>
      </c>
      <c r="R27" s="15">
        <v>0</v>
      </c>
      <c r="S27" s="15">
        <v>0</v>
      </c>
      <c r="T27" s="15">
        <v>0</v>
      </c>
      <c r="U27" s="15">
        <v>0</v>
      </c>
      <c r="V27" s="15">
        <v>1</v>
      </c>
    </row>
    <row r="28" spans="1:49">
      <c r="A28">
        <f t="shared" ref="A28:A46" si="5">A27+1</f>
        <v>2</v>
      </c>
      <c r="B28" s="15">
        <v>1</v>
      </c>
      <c r="C28" s="15">
        <v>0</v>
      </c>
      <c r="D28" s="15">
        <v>1</v>
      </c>
      <c r="E28" s="15">
        <v>1</v>
      </c>
      <c r="F28" s="15">
        <v>1</v>
      </c>
      <c r="G28" s="15">
        <v>0</v>
      </c>
      <c r="H28" s="15">
        <v>1</v>
      </c>
      <c r="I28" s="15">
        <v>0</v>
      </c>
      <c r="J28" s="10">
        <f>VALUE(MID($AW$50,13,1))</f>
        <v>1</v>
      </c>
      <c r="K28" s="17">
        <f t="shared" ref="K28:N28" si="6">VALUE(MID($AW$21,K4,1))</f>
        <v>1</v>
      </c>
      <c r="L28" s="17">
        <f t="shared" si="6"/>
        <v>0</v>
      </c>
      <c r="M28" s="17">
        <f t="shared" si="6"/>
        <v>0</v>
      </c>
      <c r="N28" s="17">
        <f t="shared" si="6"/>
        <v>1</v>
      </c>
      <c r="O28" s="15">
        <v>0</v>
      </c>
      <c r="P28" s="15">
        <v>1</v>
      </c>
      <c r="Q28" s="15">
        <v>0</v>
      </c>
      <c r="R28" s="15">
        <v>1</v>
      </c>
      <c r="S28" s="15">
        <v>1</v>
      </c>
      <c r="T28" s="15">
        <v>1</v>
      </c>
      <c r="U28" s="15">
        <v>0</v>
      </c>
      <c r="V28" s="15">
        <v>1</v>
      </c>
    </row>
    <row r="29" spans="1:49">
      <c r="A29">
        <f t="shared" si="5"/>
        <v>3</v>
      </c>
      <c r="B29" s="15">
        <v>1</v>
      </c>
      <c r="C29" s="15">
        <v>0</v>
      </c>
      <c r="D29" s="15">
        <v>1</v>
      </c>
      <c r="E29" s="15">
        <v>1</v>
      </c>
      <c r="F29" s="15">
        <v>1</v>
      </c>
      <c r="G29" s="15">
        <v>0</v>
      </c>
      <c r="H29" s="15">
        <v>1</v>
      </c>
      <c r="I29" s="15">
        <v>0</v>
      </c>
      <c r="J29" s="10">
        <f>VALUE(MID($AW$50,12,1))</f>
        <v>1</v>
      </c>
      <c r="K29" s="17">
        <f t="shared" ref="K29:N29" si="7">VALUE(MID($AW$21,K5,1))</f>
        <v>1</v>
      </c>
      <c r="L29" s="17">
        <f t="shared" si="7"/>
        <v>1</v>
      </c>
      <c r="M29" s="17">
        <f t="shared" si="7"/>
        <v>0</v>
      </c>
      <c r="N29" s="17">
        <f t="shared" si="7"/>
        <v>0</v>
      </c>
      <c r="O29" s="15">
        <v>0</v>
      </c>
      <c r="P29" s="15">
        <v>1</v>
      </c>
      <c r="Q29" s="15">
        <v>0</v>
      </c>
      <c r="R29" s="15">
        <v>1</v>
      </c>
      <c r="S29" s="15">
        <v>1</v>
      </c>
      <c r="T29" s="15">
        <v>1</v>
      </c>
      <c r="U29" s="15">
        <v>0</v>
      </c>
      <c r="V29" s="15">
        <v>1</v>
      </c>
    </row>
    <row r="30" spans="1:49">
      <c r="A30">
        <f t="shared" si="5"/>
        <v>4</v>
      </c>
      <c r="B30" s="15">
        <v>1</v>
      </c>
      <c r="C30" s="15">
        <v>0</v>
      </c>
      <c r="D30" s="15">
        <v>1</v>
      </c>
      <c r="E30" s="15">
        <v>1</v>
      </c>
      <c r="F30" s="15">
        <v>1</v>
      </c>
      <c r="G30" s="15">
        <v>0</v>
      </c>
      <c r="H30" s="15">
        <v>1</v>
      </c>
      <c r="I30" s="15">
        <v>0</v>
      </c>
      <c r="J30" s="10">
        <f>VALUE(MID($AW$50,11,1))</f>
        <v>1</v>
      </c>
      <c r="K30" s="17">
        <f t="shared" ref="K30:N30" si="8">VALUE(MID($AW$21,K6,1))</f>
        <v>1</v>
      </c>
      <c r="L30" s="17">
        <f t="shared" si="8"/>
        <v>1</v>
      </c>
      <c r="M30" s="17">
        <f t="shared" si="8"/>
        <v>0</v>
      </c>
      <c r="N30" s="17">
        <f t="shared" si="8"/>
        <v>0</v>
      </c>
      <c r="O30" s="15">
        <v>0</v>
      </c>
      <c r="P30" s="15">
        <v>1</v>
      </c>
      <c r="Q30" s="15">
        <v>0</v>
      </c>
      <c r="R30" s="15">
        <v>1</v>
      </c>
      <c r="S30" s="15">
        <v>1</v>
      </c>
      <c r="T30" s="15">
        <v>1</v>
      </c>
      <c r="U30" s="15">
        <v>0</v>
      </c>
      <c r="V30" s="15">
        <v>1</v>
      </c>
    </row>
    <row r="31" spans="1:49">
      <c r="A31">
        <f t="shared" si="5"/>
        <v>5</v>
      </c>
      <c r="B31" s="15">
        <v>1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v>1</v>
      </c>
      <c r="I31" s="15">
        <v>0</v>
      </c>
      <c r="J31" s="10">
        <f>VALUE(MID($AW$50,10,1))</f>
        <v>0</v>
      </c>
      <c r="K31" s="17">
        <f t="shared" ref="K31:N31" si="9">VALUE(MID($AW$21,K7,1))</f>
        <v>0</v>
      </c>
      <c r="L31" s="17">
        <f t="shared" si="9"/>
        <v>1</v>
      </c>
      <c r="M31" s="17">
        <f t="shared" si="9"/>
        <v>1</v>
      </c>
      <c r="N31" s="17">
        <f t="shared" si="9"/>
        <v>0</v>
      </c>
      <c r="O31" s="15">
        <v>0</v>
      </c>
      <c r="P31" s="15">
        <v>1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15">
        <v>1</v>
      </c>
    </row>
    <row r="32" spans="1:49">
      <c r="A32">
        <f t="shared" si="5"/>
        <v>6</v>
      </c>
      <c r="B32" s="15">
        <v>1</v>
      </c>
      <c r="C32" s="15">
        <v>1</v>
      </c>
      <c r="D32" s="15">
        <v>1</v>
      </c>
      <c r="E32" s="15">
        <v>1</v>
      </c>
      <c r="F32" s="15">
        <v>1</v>
      </c>
      <c r="G32" s="15">
        <v>1</v>
      </c>
      <c r="H32" s="15">
        <v>1</v>
      </c>
      <c r="I32" s="15">
        <v>0</v>
      </c>
      <c r="J32" s="18">
        <v>1</v>
      </c>
      <c r="K32" s="18">
        <v>0</v>
      </c>
      <c r="L32" s="18">
        <v>1</v>
      </c>
      <c r="M32" s="18">
        <v>0</v>
      </c>
      <c r="N32" s="18">
        <v>1</v>
      </c>
      <c r="O32" s="15">
        <v>0</v>
      </c>
      <c r="P32" s="15">
        <v>1</v>
      </c>
      <c r="Q32" s="15">
        <v>1</v>
      </c>
      <c r="R32" s="15">
        <v>1</v>
      </c>
      <c r="S32" s="15">
        <v>1</v>
      </c>
      <c r="T32" s="15">
        <v>1</v>
      </c>
      <c r="U32" s="15">
        <v>1</v>
      </c>
      <c r="V32" s="15">
        <v>1</v>
      </c>
    </row>
    <row r="33" spans="1:35">
      <c r="A33">
        <f t="shared" si="5"/>
        <v>7</v>
      </c>
      <c r="B33" s="15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0">
        <f>VALUE(MID($AW$50,9,1))</f>
        <v>1</v>
      </c>
      <c r="K33" s="17">
        <f t="shared" ref="K33:N33" si="10">VALUE(MID($AW$21,K9,1))</f>
        <v>0</v>
      </c>
      <c r="L33" s="17">
        <f t="shared" si="10"/>
        <v>1</v>
      </c>
      <c r="M33" s="17">
        <f t="shared" si="10"/>
        <v>0</v>
      </c>
      <c r="N33" s="17">
        <f t="shared" si="10"/>
        <v>0</v>
      </c>
      <c r="O33" s="15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15">
        <v>0</v>
      </c>
    </row>
    <row r="34" spans="1:35">
      <c r="A34">
        <f t="shared" si="5"/>
        <v>8</v>
      </c>
      <c r="B34" s="10">
        <f>VALUE(MID($AW$50,1,1))</f>
        <v>0</v>
      </c>
      <c r="C34" s="10">
        <f>VALUE(MID($AW$50,2,1))</f>
        <v>1</v>
      </c>
      <c r="D34" s="10">
        <f>VALUE(MID($AW$50,3,1))</f>
        <v>1</v>
      </c>
      <c r="E34" s="10">
        <f>VALUE(MID($AW$50,4,1))</f>
        <v>0</v>
      </c>
      <c r="F34" s="10">
        <f>VALUE(MID($AW$50,5,1))</f>
        <v>1</v>
      </c>
      <c r="G34" s="10">
        <f>VALUE(MID($AW$50,6,1))</f>
        <v>0</v>
      </c>
      <c r="H34" s="18">
        <v>1</v>
      </c>
      <c r="I34" s="16">
        <f>VALUE(MID($AW$50,7,1))</f>
        <v>1</v>
      </c>
      <c r="J34" s="10">
        <f>VALUE(MID($AW$50,8,1))</f>
        <v>0</v>
      </c>
      <c r="K34" s="17">
        <f t="shared" ref="K34:N34" si="11">VALUE(MID($AW$21,K10,1))</f>
        <v>1</v>
      </c>
      <c r="L34" s="17">
        <f t="shared" si="11"/>
        <v>1</v>
      </c>
      <c r="M34" s="17">
        <f t="shared" si="11"/>
        <v>0</v>
      </c>
      <c r="N34" s="17">
        <f t="shared" si="11"/>
        <v>1</v>
      </c>
      <c r="O34" s="10">
        <f>VALUE(MID($AW$50,8,1))</f>
        <v>0</v>
      </c>
      <c r="P34" s="10">
        <f>VALUE(MID($AW$50,9,1))</f>
        <v>1</v>
      </c>
      <c r="Q34" s="10">
        <f>VALUE(MID($AW$50,10,1))</f>
        <v>0</v>
      </c>
      <c r="R34" s="10">
        <f>VALUE(MID($AW$50,11,1))</f>
        <v>1</v>
      </c>
      <c r="S34" s="10">
        <f>VALUE(MID($AW$50,12,1))</f>
        <v>1</v>
      </c>
      <c r="T34" s="10">
        <f>VALUE(MID($AW$50,13,1))</f>
        <v>1</v>
      </c>
      <c r="U34" s="10">
        <f>VALUE(MID($AW$50,14,1))</f>
        <v>1</v>
      </c>
      <c r="V34" s="10">
        <f>VALUE(MID($AW$50,15,1))</f>
        <v>1</v>
      </c>
    </row>
    <row r="35" spans="1:35" ht="16" thickBot="1">
      <c r="A35">
        <f t="shared" si="5"/>
        <v>9</v>
      </c>
      <c r="B35" s="17">
        <f t="shared" ref="B35:G35" si="12">VALUE(MID($AW$21,B11,1))</f>
        <v>0</v>
      </c>
      <c r="C35" s="17">
        <f t="shared" si="12"/>
        <v>0</v>
      </c>
      <c r="D35" s="17">
        <f t="shared" si="12"/>
        <v>0</v>
      </c>
      <c r="E35" s="17">
        <f t="shared" si="12"/>
        <v>0</v>
      </c>
      <c r="F35" s="17">
        <f t="shared" si="12"/>
        <v>1</v>
      </c>
      <c r="G35" s="17">
        <f t="shared" si="12"/>
        <v>1</v>
      </c>
      <c r="H35" s="18">
        <v>0</v>
      </c>
      <c r="I35" s="17">
        <f t="shared" ref="I35:L35" si="13">VALUE(MID($AW$21,I11,1))</f>
        <v>1</v>
      </c>
      <c r="J35" s="17">
        <f t="shared" si="13"/>
        <v>0</v>
      </c>
      <c r="K35" s="17">
        <f t="shared" si="13"/>
        <v>0</v>
      </c>
      <c r="L35" s="17">
        <f t="shared" si="13"/>
        <v>0</v>
      </c>
      <c r="M35" s="17">
        <f t="shared" ref="K35:U45" si="14">VALUE(MID($AW$21,M11,1))</f>
        <v>1</v>
      </c>
      <c r="N35" s="17">
        <f t="shared" si="14"/>
        <v>0</v>
      </c>
      <c r="O35" s="17">
        <f t="shared" si="14"/>
        <v>1</v>
      </c>
      <c r="P35" s="17">
        <f t="shared" si="14"/>
        <v>0</v>
      </c>
      <c r="Q35" s="17">
        <f t="shared" si="14"/>
        <v>0</v>
      </c>
      <c r="R35" s="17">
        <f t="shared" si="14"/>
        <v>1</v>
      </c>
      <c r="S35" s="17">
        <f t="shared" si="14"/>
        <v>1</v>
      </c>
      <c r="T35" s="17">
        <f t="shared" si="14"/>
        <v>0</v>
      </c>
      <c r="U35" s="17">
        <f t="shared" si="14"/>
        <v>0</v>
      </c>
      <c r="V35" s="17">
        <f t="shared" ref="V35:V45" si="15">VALUE(MID($AW$21,V11,1))</f>
        <v>1</v>
      </c>
    </row>
    <row r="36" spans="1:35" ht="16" thickBot="1">
      <c r="A36">
        <f t="shared" si="5"/>
        <v>10</v>
      </c>
      <c r="B36" s="17">
        <f t="shared" ref="B36:G36" si="16">VALUE(MID($AW$21,B12,1))</f>
        <v>1</v>
      </c>
      <c r="C36" s="17">
        <f t="shared" si="16"/>
        <v>0</v>
      </c>
      <c r="D36" s="17">
        <f t="shared" si="16"/>
        <v>0</v>
      </c>
      <c r="E36" s="17">
        <f t="shared" si="16"/>
        <v>1</v>
      </c>
      <c r="F36" s="17">
        <f t="shared" si="16"/>
        <v>0</v>
      </c>
      <c r="G36" s="17">
        <f t="shared" si="16"/>
        <v>0</v>
      </c>
      <c r="H36" s="18">
        <v>1</v>
      </c>
      <c r="I36" s="17">
        <f t="shared" ref="I36:L36" si="17">VALUE(MID($AW$21,I12,1))</f>
        <v>1</v>
      </c>
      <c r="J36" s="17">
        <f t="shared" si="17"/>
        <v>1</v>
      </c>
      <c r="K36" s="17">
        <f t="shared" si="17"/>
        <v>1</v>
      </c>
      <c r="L36" s="17">
        <f t="shared" si="17"/>
        <v>0</v>
      </c>
      <c r="M36" s="17">
        <f t="shared" si="14"/>
        <v>1</v>
      </c>
      <c r="N36" s="17">
        <f t="shared" si="14"/>
        <v>0</v>
      </c>
      <c r="O36" s="17">
        <f t="shared" si="14"/>
        <v>0</v>
      </c>
      <c r="P36" s="17">
        <f t="shared" si="14"/>
        <v>0</v>
      </c>
      <c r="Q36" s="17">
        <f t="shared" si="14"/>
        <v>0</v>
      </c>
      <c r="R36" s="17">
        <f t="shared" si="14"/>
        <v>1</v>
      </c>
      <c r="S36" s="17">
        <f t="shared" si="14"/>
        <v>0</v>
      </c>
      <c r="T36" s="17">
        <f t="shared" si="14"/>
        <v>1</v>
      </c>
      <c r="U36" s="17">
        <f t="shared" si="14"/>
        <v>0</v>
      </c>
      <c r="V36" s="17">
        <f t="shared" si="15"/>
        <v>1</v>
      </c>
      <c r="X36" s="61" t="s">
        <v>122</v>
      </c>
      <c r="Y36" s="62" t="s">
        <v>125</v>
      </c>
      <c r="Z36" s="63"/>
      <c r="AA36" s="63"/>
      <c r="AB36" s="63"/>
      <c r="AC36" s="63"/>
      <c r="AD36" s="63"/>
      <c r="AE36" s="63"/>
      <c r="AF36" s="63"/>
      <c r="AG36" s="63"/>
      <c r="AH36" s="63"/>
      <c r="AI36" s="64"/>
    </row>
    <row r="37" spans="1:35">
      <c r="A37">
        <f t="shared" si="5"/>
        <v>11</v>
      </c>
      <c r="B37" s="17">
        <f t="shared" ref="B37:G37" si="18">VALUE(MID($AW$21,B13,1))</f>
        <v>1</v>
      </c>
      <c r="C37" s="17">
        <f t="shared" si="18"/>
        <v>1</v>
      </c>
      <c r="D37" s="17">
        <f t="shared" si="18"/>
        <v>1</v>
      </c>
      <c r="E37" s="17">
        <f t="shared" si="18"/>
        <v>0</v>
      </c>
      <c r="F37" s="17">
        <f t="shared" si="18"/>
        <v>1</v>
      </c>
      <c r="G37" s="17">
        <f t="shared" si="18"/>
        <v>1</v>
      </c>
      <c r="H37" s="18">
        <v>0</v>
      </c>
      <c r="I37" s="17">
        <f t="shared" ref="I37:L37" si="19">VALUE(MID($AW$21,I13,1))</f>
        <v>0</v>
      </c>
      <c r="J37" s="17">
        <f t="shared" si="19"/>
        <v>1</v>
      </c>
      <c r="K37" s="17">
        <f t="shared" si="19"/>
        <v>1</v>
      </c>
      <c r="L37" s="17">
        <f t="shared" si="19"/>
        <v>0</v>
      </c>
      <c r="M37" s="17">
        <f t="shared" si="14"/>
        <v>0</v>
      </c>
      <c r="N37" s="17">
        <f t="shared" si="14"/>
        <v>1</v>
      </c>
      <c r="O37" s="17">
        <f t="shared" si="14"/>
        <v>1</v>
      </c>
      <c r="P37" s="17">
        <f t="shared" si="14"/>
        <v>1</v>
      </c>
      <c r="Q37" s="17">
        <f t="shared" si="14"/>
        <v>0</v>
      </c>
      <c r="R37" s="17">
        <f t="shared" si="14"/>
        <v>1</v>
      </c>
      <c r="S37" s="17">
        <f t="shared" si="14"/>
        <v>0</v>
      </c>
      <c r="T37" s="17">
        <f t="shared" si="14"/>
        <v>1</v>
      </c>
      <c r="U37" s="17">
        <f t="shared" si="14"/>
        <v>0</v>
      </c>
      <c r="V37" s="17">
        <f t="shared" si="15"/>
        <v>1</v>
      </c>
      <c r="X37" t="s">
        <v>123</v>
      </c>
    </row>
    <row r="38" spans="1:35">
      <c r="A38">
        <f t="shared" si="5"/>
        <v>12</v>
      </c>
      <c r="B38" s="17">
        <f t="shared" ref="B38:G38" si="20">VALUE(MID($AW$21,B14,1))</f>
        <v>0</v>
      </c>
      <c r="C38" s="17">
        <f t="shared" si="20"/>
        <v>0</v>
      </c>
      <c r="D38" s="17">
        <f t="shared" si="20"/>
        <v>0</v>
      </c>
      <c r="E38" s="17">
        <f t="shared" si="20"/>
        <v>1</v>
      </c>
      <c r="F38" s="17">
        <f t="shared" si="20"/>
        <v>1</v>
      </c>
      <c r="G38" s="17">
        <f t="shared" si="20"/>
        <v>0</v>
      </c>
      <c r="H38" s="18">
        <v>1</v>
      </c>
      <c r="I38" s="17">
        <f t="shared" ref="I38:L38" si="21">VALUE(MID($AW$21,I14,1))</f>
        <v>0</v>
      </c>
      <c r="J38" s="17">
        <f t="shared" si="21"/>
        <v>1</v>
      </c>
      <c r="K38" s="17">
        <f t="shared" si="21"/>
        <v>1</v>
      </c>
      <c r="L38" s="17">
        <f t="shared" si="21"/>
        <v>1</v>
      </c>
      <c r="M38" s="17">
        <f t="shared" si="14"/>
        <v>0</v>
      </c>
      <c r="N38" s="17">
        <f t="shared" si="14"/>
        <v>0</v>
      </c>
      <c r="O38" s="17">
        <f t="shared" si="14"/>
        <v>1</v>
      </c>
      <c r="P38" s="17">
        <f t="shared" si="14"/>
        <v>1</v>
      </c>
      <c r="Q38" s="17">
        <f t="shared" si="14"/>
        <v>1</v>
      </c>
      <c r="R38" s="17">
        <f t="shared" si="14"/>
        <v>0</v>
      </c>
      <c r="S38" s="17">
        <f t="shared" si="14"/>
        <v>0</v>
      </c>
      <c r="T38" s="17">
        <f t="shared" si="14"/>
        <v>0</v>
      </c>
      <c r="U38" s="17">
        <f t="shared" si="14"/>
        <v>0</v>
      </c>
      <c r="V38" s="17">
        <f t="shared" si="15"/>
        <v>0</v>
      </c>
      <c r="X38" s="17">
        <f>LEN(Y36)</f>
        <v>14</v>
      </c>
    </row>
    <row r="39" spans="1:35">
      <c r="A39">
        <f t="shared" si="5"/>
        <v>13</v>
      </c>
      <c r="B39" s="15">
        <v>0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v>0</v>
      </c>
      <c r="I39" s="15">
        <v>0</v>
      </c>
      <c r="J39" s="15">
        <v>1</v>
      </c>
      <c r="K39" s="17">
        <f t="shared" si="14"/>
        <v>1</v>
      </c>
      <c r="L39" s="17">
        <f t="shared" si="14"/>
        <v>0</v>
      </c>
      <c r="M39" s="17">
        <f t="shared" si="14"/>
        <v>0</v>
      </c>
      <c r="N39" s="17">
        <f t="shared" si="14"/>
        <v>0</v>
      </c>
      <c r="O39" s="17">
        <f t="shared" si="14"/>
        <v>1</v>
      </c>
      <c r="P39" s="17">
        <f t="shared" si="14"/>
        <v>0</v>
      </c>
      <c r="Q39" s="17">
        <f t="shared" si="14"/>
        <v>0</v>
      </c>
      <c r="R39" s="17">
        <f t="shared" si="14"/>
        <v>1</v>
      </c>
      <c r="S39" s="17">
        <f t="shared" si="14"/>
        <v>1</v>
      </c>
      <c r="T39" s="17">
        <f t="shared" si="14"/>
        <v>1</v>
      </c>
      <c r="U39" s="17">
        <f t="shared" si="14"/>
        <v>1</v>
      </c>
      <c r="V39" s="17">
        <f t="shared" si="15"/>
        <v>0</v>
      </c>
    </row>
    <row r="40" spans="1:35">
      <c r="A40">
        <f t="shared" si="5"/>
        <v>14</v>
      </c>
      <c r="B40" s="15">
        <v>1</v>
      </c>
      <c r="C40" s="15">
        <v>1</v>
      </c>
      <c r="D40" s="15">
        <v>1</v>
      </c>
      <c r="E40" s="15">
        <v>1</v>
      </c>
      <c r="F40" s="15">
        <v>1</v>
      </c>
      <c r="G40" s="15">
        <v>1</v>
      </c>
      <c r="H40" s="15">
        <v>1</v>
      </c>
      <c r="I40" s="15">
        <v>0</v>
      </c>
      <c r="J40" s="10">
        <f>VALUE(MID($AW$50,7,1))</f>
        <v>1</v>
      </c>
      <c r="K40" s="17">
        <f t="shared" si="14"/>
        <v>1</v>
      </c>
      <c r="L40" s="17">
        <f t="shared" si="14"/>
        <v>0</v>
      </c>
      <c r="M40" s="17">
        <f t="shared" si="14"/>
        <v>1</v>
      </c>
      <c r="N40" s="17">
        <f t="shared" si="14"/>
        <v>0</v>
      </c>
      <c r="O40" s="17">
        <f t="shared" si="14"/>
        <v>0</v>
      </c>
      <c r="P40" s="17">
        <f t="shared" si="14"/>
        <v>0</v>
      </c>
      <c r="Q40" s="17">
        <f t="shared" si="14"/>
        <v>1</v>
      </c>
      <c r="R40" s="17">
        <f t="shared" si="14"/>
        <v>1</v>
      </c>
      <c r="S40" s="17">
        <f t="shared" si="14"/>
        <v>1</v>
      </c>
      <c r="T40" s="17">
        <f t="shared" si="14"/>
        <v>0</v>
      </c>
      <c r="U40" s="17">
        <f t="shared" si="14"/>
        <v>1</v>
      </c>
      <c r="V40" s="17">
        <f t="shared" si="15"/>
        <v>0</v>
      </c>
    </row>
    <row r="41" spans="1:35">
      <c r="A41">
        <f t="shared" si="5"/>
        <v>15</v>
      </c>
      <c r="B41" s="15">
        <v>1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v>1</v>
      </c>
      <c r="I41" s="15">
        <v>0</v>
      </c>
      <c r="J41" s="10">
        <f>VALUE(MID($AW$50,6,1))</f>
        <v>0</v>
      </c>
      <c r="K41" s="17">
        <f t="shared" si="14"/>
        <v>1</v>
      </c>
      <c r="L41" s="17">
        <f t="shared" si="14"/>
        <v>1</v>
      </c>
      <c r="M41" s="17">
        <f t="shared" si="14"/>
        <v>1</v>
      </c>
      <c r="N41" s="17">
        <f t="shared" si="14"/>
        <v>0</v>
      </c>
      <c r="O41" s="17">
        <f t="shared" si="14"/>
        <v>0</v>
      </c>
      <c r="P41" s="17">
        <f t="shared" si="14"/>
        <v>0</v>
      </c>
      <c r="Q41" s="17">
        <f t="shared" si="14"/>
        <v>1</v>
      </c>
      <c r="R41" s="17">
        <f t="shared" si="14"/>
        <v>0</v>
      </c>
      <c r="S41" s="17">
        <f t="shared" si="14"/>
        <v>0</v>
      </c>
      <c r="T41" s="17">
        <f t="shared" si="14"/>
        <v>1</v>
      </c>
      <c r="U41" s="17">
        <f t="shared" si="14"/>
        <v>1</v>
      </c>
      <c r="V41" s="17">
        <f t="shared" si="15"/>
        <v>1</v>
      </c>
    </row>
    <row r="42" spans="1:35">
      <c r="A42">
        <f t="shared" si="5"/>
        <v>16</v>
      </c>
      <c r="B42" s="15">
        <v>1</v>
      </c>
      <c r="C42" s="15">
        <v>0</v>
      </c>
      <c r="D42" s="15">
        <v>1</v>
      </c>
      <c r="E42" s="15">
        <v>1</v>
      </c>
      <c r="F42" s="15">
        <v>1</v>
      </c>
      <c r="G42" s="15">
        <v>0</v>
      </c>
      <c r="H42" s="15">
        <v>1</v>
      </c>
      <c r="I42" s="15">
        <v>0</v>
      </c>
      <c r="J42" s="10">
        <f>VALUE(MID($AW$50,5,1))</f>
        <v>1</v>
      </c>
      <c r="K42" s="17">
        <f t="shared" si="14"/>
        <v>1</v>
      </c>
      <c r="L42" s="17">
        <f t="shared" si="14"/>
        <v>0</v>
      </c>
      <c r="M42" s="17">
        <f t="shared" si="14"/>
        <v>1</v>
      </c>
      <c r="N42" s="17">
        <f t="shared" si="14"/>
        <v>0</v>
      </c>
      <c r="O42" s="17">
        <f t="shared" si="14"/>
        <v>0</v>
      </c>
      <c r="P42" s="17">
        <f t="shared" si="14"/>
        <v>1</v>
      </c>
      <c r="Q42" s="17">
        <f t="shared" si="14"/>
        <v>0</v>
      </c>
      <c r="R42" s="17">
        <f t="shared" si="14"/>
        <v>0</v>
      </c>
      <c r="S42" s="17">
        <f t="shared" si="14"/>
        <v>1</v>
      </c>
      <c r="T42" s="17">
        <f t="shared" si="14"/>
        <v>0</v>
      </c>
      <c r="U42" s="17">
        <f t="shared" si="14"/>
        <v>1</v>
      </c>
      <c r="V42" s="17">
        <f t="shared" si="15"/>
        <v>0</v>
      </c>
    </row>
    <row r="43" spans="1:35">
      <c r="A43">
        <f t="shared" si="5"/>
        <v>17</v>
      </c>
      <c r="B43" s="15">
        <v>1</v>
      </c>
      <c r="C43" s="15">
        <v>0</v>
      </c>
      <c r="D43" s="15">
        <v>1</v>
      </c>
      <c r="E43" s="15">
        <v>1</v>
      </c>
      <c r="F43" s="15">
        <v>1</v>
      </c>
      <c r="G43" s="15">
        <v>0</v>
      </c>
      <c r="H43" s="15">
        <v>1</v>
      </c>
      <c r="I43" s="15">
        <v>0</v>
      </c>
      <c r="J43" s="10">
        <f>VALUE(MID($AW$50,4,1))</f>
        <v>0</v>
      </c>
      <c r="K43" s="17">
        <f t="shared" si="14"/>
        <v>0</v>
      </c>
      <c r="L43" s="17">
        <f t="shared" si="14"/>
        <v>1</v>
      </c>
      <c r="M43" s="17">
        <f t="shared" si="14"/>
        <v>0</v>
      </c>
      <c r="N43" s="17">
        <f t="shared" si="14"/>
        <v>0</v>
      </c>
      <c r="O43" s="17">
        <f t="shared" si="14"/>
        <v>1</v>
      </c>
      <c r="P43" s="17">
        <f t="shared" si="14"/>
        <v>0</v>
      </c>
      <c r="Q43" s="17">
        <f t="shared" si="14"/>
        <v>0</v>
      </c>
      <c r="R43" s="17">
        <f t="shared" si="14"/>
        <v>0</v>
      </c>
      <c r="S43" s="17">
        <f t="shared" si="14"/>
        <v>0</v>
      </c>
      <c r="T43" s="17">
        <f t="shared" si="14"/>
        <v>1</v>
      </c>
      <c r="U43" s="17">
        <f t="shared" si="14"/>
        <v>0</v>
      </c>
      <c r="V43" s="17">
        <f t="shared" si="15"/>
        <v>0</v>
      </c>
    </row>
    <row r="44" spans="1:35">
      <c r="A44">
        <f t="shared" si="5"/>
        <v>18</v>
      </c>
      <c r="B44" s="15">
        <v>1</v>
      </c>
      <c r="C44" s="15">
        <v>0</v>
      </c>
      <c r="D44" s="15">
        <v>1</v>
      </c>
      <c r="E44" s="15">
        <v>1</v>
      </c>
      <c r="F44" s="15">
        <v>1</v>
      </c>
      <c r="G44" s="15">
        <v>0</v>
      </c>
      <c r="H44" s="15">
        <v>1</v>
      </c>
      <c r="I44" s="15">
        <v>0</v>
      </c>
      <c r="J44" s="10">
        <f>VALUE(MID($AW$50,3,1))</f>
        <v>1</v>
      </c>
      <c r="K44" s="17">
        <f t="shared" si="14"/>
        <v>0</v>
      </c>
      <c r="L44" s="17">
        <f t="shared" si="14"/>
        <v>1</v>
      </c>
      <c r="M44" s="17">
        <f t="shared" si="14"/>
        <v>1</v>
      </c>
      <c r="N44" s="17">
        <f t="shared" si="14"/>
        <v>1</v>
      </c>
      <c r="O44" s="17">
        <f t="shared" si="14"/>
        <v>0</v>
      </c>
      <c r="P44" s="17">
        <f t="shared" si="14"/>
        <v>0</v>
      </c>
      <c r="Q44" s="17">
        <f t="shared" si="14"/>
        <v>0</v>
      </c>
      <c r="R44" s="17">
        <f t="shared" si="14"/>
        <v>1</v>
      </c>
      <c r="S44" s="17">
        <f t="shared" si="14"/>
        <v>1</v>
      </c>
      <c r="T44" s="17">
        <f t="shared" si="14"/>
        <v>0</v>
      </c>
      <c r="U44" s="17">
        <f t="shared" si="14"/>
        <v>0</v>
      </c>
      <c r="V44" s="17">
        <f t="shared" si="15"/>
        <v>0</v>
      </c>
    </row>
    <row r="45" spans="1:35">
      <c r="A45">
        <f t="shared" si="5"/>
        <v>19</v>
      </c>
      <c r="B45" s="15">
        <v>1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1</v>
      </c>
      <c r="I45" s="15">
        <v>0</v>
      </c>
      <c r="J45" s="10">
        <f>VALUE(MID($AW$50,2,1))</f>
        <v>1</v>
      </c>
      <c r="K45" s="17">
        <f t="shared" si="14"/>
        <v>0</v>
      </c>
      <c r="L45" s="17">
        <f t="shared" si="14"/>
        <v>1</v>
      </c>
      <c r="M45" s="17">
        <f t="shared" si="14"/>
        <v>0</v>
      </c>
      <c r="N45" s="17">
        <f t="shared" si="14"/>
        <v>1</v>
      </c>
      <c r="O45" s="17">
        <f t="shared" si="14"/>
        <v>0</v>
      </c>
      <c r="P45" s="17">
        <f t="shared" si="14"/>
        <v>0</v>
      </c>
      <c r="Q45" s="17">
        <f t="shared" si="14"/>
        <v>0</v>
      </c>
      <c r="R45" s="17">
        <f t="shared" si="14"/>
        <v>0</v>
      </c>
      <c r="S45" s="17">
        <f t="shared" si="14"/>
        <v>0</v>
      </c>
      <c r="T45" s="17">
        <f t="shared" si="14"/>
        <v>1</v>
      </c>
      <c r="U45" s="17">
        <f t="shared" si="14"/>
        <v>0</v>
      </c>
      <c r="V45" s="17">
        <f t="shared" si="15"/>
        <v>1</v>
      </c>
    </row>
    <row r="46" spans="1:35">
      <c r="A46">
        <f t="shared" si="5"/>
        <v>20</v>
      </c>
      <c r="B46" s="15">
        <v>1</v>
      </c>
      <c r="C46" s="15">
        <v>1</v>
      </c>
      <c r="D46" s="15">
        <v>1</v>
      </c>
      <c r="E46" s="15">
        <v>1</v>
      </c>
      <c r="F46" s="15">
        <v>1</v>
      </c>
      <c r="G46" s="15">
        <v>1</v>
      </c>
      <c r="H46" s="15">
        <v>1</v>
      </c>
      <c r="I46" s="15">
        <v>0</v>
      </c>
      <c r="J46" s="10">
        <f>VALUE(MID($AW$50,1,1))</f>
        <v>0</v>
      </c>
      <c r="K46" s="17">
        <f t="shared" ref="K46:U46" si="22">VALUE(MID($AW$21,K22,1))</f>
        <v>1</v>
      </c>
      <c r="L46" s="17">
        <f t="shared" si="22"/>
        <v>0</v>
      </c>
      <c r="M46" s="17">
        <f t="shared" si="22"/>
        <v>1</v>
      </c>
      <c r="N46" s="17">
        <f t="shared" si="22"/>
        <v>1</v>
      </c>
      <c r="O46" s="17">
        <f t="shared" si="22"/>
        <v>0</v>
      </c>
      <c r="P46" s="17">
        <f t="shared" si="22"/>
        <v>0</v>
      </c>
      <c r="Q46" s="17">
        <f t="shared" si="22"/>
        <v>0</v>
      </c>
      <c r="R46" s="17">
        <f t="shared" si="22"/>
        <v>1</v>
      </c>
      <c r="S46" s="17">
        <f t="shared" si="22"/>
        <v>0</v>
      </c>
      <c r="T46" s="17">
        <f t="shared" si="22"/>
        <v>1</v>
      </c>
      <c r="U46" s="17">
        <f t="shared" si="22"/>
        <v>0</v>
      </c>
      <c r="V46" s="17">
        <f>VALUE(MID($AW$21,V22,1))</f>
        <v>0</v>
      </c>
    </row>
    <row r="49" spans="1:49">
      <c r="B49">
        <v>0</v>
      </c>
      <c r="C49">
        <f>B49+1</f>
        <v>1</v>
      </c>
      <c r="D49">
        <f t="shared" ref="D49:V49" si="23">C49+1</f>
        <v>2</v>
      </c>
      <c r="E49">
        <f t="shared" si="23"/>
        <v>3</v>
      </c>
      <c r="F49">
        <f t="shared" si="23"/>
        <v>4</v>
      </c>
      <c r="G49">
        <f t="shared" si="23"/>
        <v>5</v>
      </c>
      <c r="H49">
        <f t="shared" si="23"/>
        <v>6</v>
      </c>
      <c r="I49">
        <f t="shared" si="23"/>
        <v>7</v>
      </c>
      <c r="J49">
        <f t="shared" si="23"/>
        <v>8</v>
      </c>
      <c r="K49">
        <f t="shared" si="23"/>
        <v>9</v>
      </c>
      <c r="L49">
        <f t="shared" si="23"/>
        <v>10</v>
      </c>
      <c r="M49">
        <f t="shared" si="23"/>
        <v>11</v>
      </c>
      <c r="N49">
        <f t="shared" si="23"/>
        <v>12</v>
      </c>
      <c r="O49">
        <f t="shared" si="23"/>
        <v>13</v>
      </c>
      <c r="P49">
        <f t="shared" si="23"/>
        <v>14</v>
      </c>
      <c r="Q49">
        <f t="shared" si="23"/>
        <v>15</v>
      </c>
      <c r="R49">
        <f t="shared" si="23"/>
        <v>16</v>
      </c>
      <c r="S49">
        <f t="shared" si="23"/>
        <v>17</v>
      </c>
      <c r="T49">
        <f t="shared" si="23"/>
        <v>18</v>
      </c>
      <c r="U49">
        <f t="shared" si="23"/>
        <v>19</v>
      </c>
      <c r="V49">
        <f t="shared" si="23"/>
        <v>20</v>
      </c>
    </row>
    <row r="50" spans="1:49">
      <c r="A50">
        <v>0</v>
      </c>
      <c r="B50" s="15">
        <v>1</v>
      </c>
      <c r="C50" s="15">
        <v>1</v>
      </c>
      <c r="D50" s="15">
        <v>1</v>
      </c>
      <c r="E50" s="15">
        <v>1</v>
      </c>
      <c r="F50" s="15">
        <v>1</v>
      </c>
      <c r="G50" s="15">
        <v>1</v>
      </c>
      <c r="H50" s="15">
        <v>1</v>
      </c>
      <c r="I50" s="15">
        <v>0</v>
      </c>
      <c r="J50" s="10">
        <f>VALUE(MID($AW50,15,1))</f>
        <v>1</v>
      </c>
      <c r="K50" s="17">
        <f t="shared" ref="K50:N55" si="24">(MOD($A50+K$49,2)=0)*1</f>
        <v>0</v>
      </c>
      <c r="L50" s="17">
        <f t="shared" si="24"/>
        <v>1</v>
      </c>
      <c r="M50" s="17">
        <f t="shared" si="24"/>
        <v>0</v>
      </c>
      <c r="N50" s="17">
        <f t="shared" si="24"/>
        <v>1</v>
      </c>
      <c r="O50" s="15">
        <v>0</v>
      </c>
      <c r="P50" s="15">
        <v>1</v>
      </c>
      <c r="Q50" s="15">
        <v>1</v>
      </c>
      <c r="R50" s="15">
        <v>1</v>
      </c>
      <c r="S50" s="15">
        <v>1</v>
      </c>
      <c r="T50" s="15">
        <v>1</v>
      </c>
      <c r="U50" s="15">
        <v>1</v>
      </c>
      <c r="V50" s="15">
        <v>1</v>
      </c>
      <c r="Y50" s="15">
        <f>B50</f>
        <v>1</v>
      </c>
      <c r="Z50" s="15">
        <f t="shared" ref="Z50:Z58" si="25">C50</f>
        <v>1</v>
      </c>
      <c r="AA50" s="15">
        <f t="shared" ref="AA50:AA58" si="26">D50</f>
        <v>1</v>
      </c>
      <c r="AB50" s="15">
        <f t="shared" ref="AB50:AB58" si="27">E50</f>
        <v>1</v>
      </c>
      <c r="AC50" s="15">
        <f t="shared" ref="AC50:AC58" si="28">F50</f>
        <v>1</v>
      </c>
      <c r="AD50" s="15">
        <f t="shared" ref="AD50:AD58" si="29">G50</f>
        <v>1</v>
      </c>
      <c r="AE50" s="15">
        <f t="shared" ref="AE50:AE56" si="30">H50</f>
        <v>1</v>
      </c>
      <c r="AF50" s="15">
        <f t="shared" ref="AF50:AF58" si="31">I50</f>
        <v>0</v>
      </c>
      <c r="AG50" s="15">
        <f t="shared" ref="AG50:AG58" si="32">J50</f>
        <v>1</v>
      </c>
      <c r="AH50" s="2">
        <f>IF(K50=1,(NOT($K$26))*1,$K$26)</f>
        <v>0</v>
      </c>
      <c r="AI50" s="2">
        <f>IF(L50=1,(NOT($L$26))*1,$L$26)</f>
        <v>1</v>
      </c>
      <c r="AJ50" s="2">
        <f>IF(M50=1,(NOT($M$26))*1,$M$26)</f>
        <v>1</v>
      </c>
      <c r="AK50" s="2">
        <f>IF(N50=1,(NOT($N$26))*1,$N$26)</f>
        <v>0</v>
      </c>
      <c r="AL50" s="15">
        <f>O50</f>
        <v>0</v>
      </c>
      <c r="AM50" s="15">
        <f t="shared" ref="AM50:AM58" si="33">P50</f>
        <v>1</v>
      </c>
      <c r="AN50" s="15">
        <f t="shared" ref="AN50:AN58" si="34">Q50</f>
        <v>1</v>
      </c>
      <c r="AO50" s="15">
        <f t="shared" ref="AO50:AO58" si="35">R50</f>
        <v>1</v>
      </c>
      <c r="AP50" s="15">
        <f t="shared" ref="AP50:AP58" si="36">S50</f>
        <v>1</v>
      </c>
      <c r="AQ50" s="15">
        <f t="shared" ref="AQ50:AQ58" si="37">T50</f>
        <v>1</v>
      </c>
      <c r="AR50" s="15">
        <f t="shared" ref="AR50:AR56" si="38">U50</f>
        <v>1</v>
      </c>
      <c r="AS50" s="15">
        <f t="shared" ref="AS50:AS58" si="39">V50</f>
        <v>1</v>
      </c>
      <c r="AU50" t="s">
        <v>105</v>
      </c>
      <c r="AV50" s="1">
        <v>0</v>
      </c>
      <c r="AW50" t="str">
        <f>VLOOKUP(AV50,$AV$3:$AW$10,2,0)</f>
        <v>011010101011111</v>
      </c>
    </row>
    <row r="51" spans="1:49">
      <c r="A51">
        <f>A50+1</f>
        <v>1</v>
      </c>
      <c r="B51" s="15">
        <v>1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1</v>
      </c>
      <c r="I51" s="15">
        <v>0</v>
      </c>
      <c r="J51" s="10">
        <f>VALUE(MID($AW50,14,1))</f>
        <v>1</v>
      </c>
      <c r="K51" s="17">
        <f t="shared" si="24"/>
        <v>1</v>
      </c>
      <c r="L51" s="17">
        <f t="shared" si="24"/>
        <v>0</v>
      </c>
      <c r="M51" s="17">
        <f t="shared" si="24"/>
        <v>1</v>
      </c>
      <c r="N51" s="17">
        <f t="shared" si="24"/>
        <v>0</v>
      </c>
      <c r="O51" s="15">
        <v>0</v>
      </c>
      <c r="P51" s="15">
        <v>1</v>
      </c>
      <c r="Q51" s="15">
        <v>0</v>
      </c>
      <c r="R51" s="15">
        <v>0</v>
      </c>
      <c r="S51" s="15">
        <v>0</v>
      </c>
      <c r="T51" s="15">
        <v>0</v>
      </c>
      <c r="U51" s="15">
        <v>0</v>
      </c>
      <c r="V51" s="15">
        <v>1</v>
      </c>
      <c r="Y51" s="15">
        <f t="shared" ref="Y51:Y58" si="40">B51</f>
        <v>1</v>
      </c>
      <c r="Z51" s="15">
        <f t="shared" si="25"/>
        <v>0</v>
      </c>
      <c r="AA51" s="15">
        <f t="shared" si="26"/>
        <v>0</v>
      </c>
      <c r="AB51" s="15">
        <f t="shared" si="27"/>
        <v>0</v>
      </c>
      <c r="AC51" s="15">
        <f t="shared" si="28"/>
        <v>0</v>
      </c>
      <c r="AD51" s="15">
        <f t="shared" si="29"/>
        <v>0</v>
      </c>
      <c r="AE51" s="15">
        <f t="shared" si="30"/>
        <v>1</v>
      </c>
      <c r="AF51" s="15">
        <f t="shared" si="31"/>
        <v>0</v>
      </c>
      <c r="AG51" s="15">
        <f t="shared" si="32"/>
        <v>1</v>
      </c>
      <c r="AH51" s="2">
        <f>IF(K51=1,(NOT($K$27))*1,$K$27)</f>
        <v>0</v>
      </c>
      <c r="AI51" s="2">
        <f>IF(L51=1,(NOT($L$27))*1,$L$27)</f>
        <v>1</v>
      </c>
      <c r="AJ51" s="2">
        <f>IF(M51=1,(NOT($M$27))*1,$M$27)</f>
        <v>0</v>
      </c>
      <c r="AK51" s="2">
        <f>IF(N51=1,(NOT($N$27))*1,$N$27)</f>
        <v>0</v>
      </c>
      <c r="AL51" s="15">
        <f t="shared" ref="AL51:AL58" si="41">O51</f>
        <v>0</v>
      </c>
      <c r="AM51" s="15">
        <f t="shared" si="33"/>
        <v>1</v>
      </c>
      <c r="AN51" s="15">
        <f t="shared" si="34"/>
        <v>0</v>
      </c>
      <c r="AO51" s="15">
        <f t="shared" si="35"/>
        <v>0</v>
      </c>
      <c r="AP51" s="15">
        <f t="shared" si="36"/>
        <v>0</v>
      </c>
      <c r="AQ51" s="15">
        <f t="shared" si="37"/>
        <v>0</v>
      </c>
      <c r="AR51" s="15">
        <f t="shared" si="38"/>
        <v>0</v>
      </c>
      <c r="AS51" s="15">
        <f t="shared" si="39"/>
        <v>1</v>
      </c>
      <c r="AV51" s="2"/>
    </row>
    <row r="52" spans="1:49">
      <c r="A52">
        <f t="shared" ref="A52:A70" si="42">A51+1</f>
        <v>2</v>
      </c>
      <c r="B52" s="15">
        <v>1</v>
      </c>
      <c r="C52" s="15">
        <v>0</v>
      </c>
      <c r="D52" s="15">
        <v>1</v>
      </c>
      <c r="E52" s="15">
        <v>1</v>
      </c>
      <c r="F52" s="15">
        <v>1</v>
      </c>
      <c r="G52" s="15">
        <v>0</v>
      </c>
      <c r="H52" s="15">
        <v>1</v>
      </c>
      <c r="I52" s="15">
        <v>0</v>
      </c>
      <c r="J52" s="10">
        <f>VALUE(MID($AW50,13,1))</f>
        <v>1</v>
      </c>
      <c r="K52" s="17">
        <f t="shared" si="24"/>
        <v>0</v>
      </c>
      <c r="L52" s="17">
        <f t="shared" si="24"/>
        <v>1</v>
      </c>
      <c r="M52" s="17">
        <f t="shared" si="24"/>
        <v>0</v>
      </c>
      <c r="N52" s="17">
        <f t="shared" si="24"/>
        <v>1</v>
      </c>
      <c r="O52" s="15">
        <v>0</v>
      </c>
      <c r="P52" s="15">
        <v>1</v>
      </c>
      <c r="Q52" s="15">
        <v>0</v>
      </c>
      <c r="R52" s="15">
        <v>1</v>
      </c>
      <c r="S52" s="15">
        <v>1</v>
      </c>
      <c r="T52" s="15">
        <v>1</v>
      </c>
      <c r="U52" s="15">
        <v>0</v>
      </c>
      <c r="V52" s="15">
        <v>1</v>
      </c>
      <c r="Y52" s="15">
        <f t="shared" si="40"/>
        <v>1</v>
      </c>
      <c r="Z52" s="15">
        <f t="shared" si="25"/>
        <v>0</v>
      </c>
      <c r="AA52" s="15">
        <f t="shared" si="26"/>
        <v>1</v>
      </c>
      <c r="AB52" s="15">
        <f t="shared" si="27"/>
        <v>1</v>
      </c>
      <c r="AC52" s="15">
        <f t="shared" si="28"/>
        <v>1</v>
      </c>
      <c r="AD52" s="15">
        <f t="shared" si="29"/>
        <v>0</v>
      </c>
      <c r="AE52" s="15">
        <f t="shared" si="30"/>
        <v>1</v>
      </c>
      <c r="AF52" s="15">
        <f t="shared" si="31"/>
        <v>0</v>
      </c>
      <c r="AG52" s="15">
        <f t="shared" si="32"/>
        <v>1</v>
      </c>
      <c r="AH52" s="2">
        <f>IF(K52=1,(NOT($K$28))*1,$K$28)</f>
        <v>1</v>
      </c>
      <c r="AI52" s="2">
        <f>IF(L52=1,(NOT($L$28))*1,$L$28)</f>
        <v>1</v>
      </c>
      <c r="AJ52" s="2">
        <f>IF(M52=1,(NOT($M$28))*1,$M$28)</f>
        <v>0</v>
      </c>
      <c r="AK52" s="2">
        <f>IF(N52=1,(NOT($N$28))*1,$N$28)</f>
        <v>0</v>
      </c>
      <c r="AL52" s="15">
        <f t="shared" si="41"/>
        <v>0</v>
      </c>
      <c r="AM52" s="15">
        <f t="shared" si="33"/>
        <v>1</v>
      </c>
      <c r="AN52" s="15">
        <f t="shared" si="34"/>
        <v>0</v>
      </c>
      <c r="AO52" s="15">
        <f t="shared" si="35"/>
        <v>1</v>
      </c>
      <c r="AP52" s="15">
        <f t="shared" si="36"/>
        <v>1</v>
      </c>
      <c r="AQ52" s="15">
        <f t="shared" si="37"/>
        <v>1</v>
      </c>
      <c r="AR52" s="15">
        <f t="shared" si="38"/>
        <v>0</v>
      </c>
      <c r="AS52" s="15">
        <f t="shared" si="39"/>
        <v>1</v>
      </c>
    </row>
    <row r="53" spans="1:49">
      <c r="A53">
        <f t="shared" si="42"/>
        <v>3</v>
      </c>
      <c r="B53" s="15">
        <v>1</v>
      </c>
      <c r="C53" s="15">
        <v>0</v>
      </c>
      <c r="D53" s="15">
        <v>1</v>
      </c>
      <c r="E53" s="15">
        <v>1</v>
      </c>
      <c r="F53" s="15">
        <v>1</v>
      </c>
      <c r="G53" s="15">
        <v>0</v>
      </c>
      <c r="H53" s="15">
        <v>1</v>
      </c>
      <c r="I53" s="15">
        <v>0</v>
      </c>
      <c r="J53" s="10">
        <f>VALUE(MID($AW50,12,1))</f>
        <v>1</v>
      </c>
      <c r="K53" s="17">
        <f t="shared" si="24"/>
        <v>1</v>
      </c>
      <c r="L53" s="17">
        <f t="shared" si="24"/>
        <v>0</v>
      </c>
      <c r="M53" s="17">
        <f t="shared" si="24"/>
        <v>1</v>
      </c>
      <c r="N53" s="17">
        <f t="shared" si="24"/>
        <v>0</v>
      </c>
      <c r="O53" s="15">
        <v>0</v>
      </c>
      <c r="P53" s="15">
        <v>1</v>
      </c>
      <c r="Q53" s="15">
        <v>0</v>
      </c>
      <c r="R53" s="15">
        <v>1</v>
      </c>
      <c r="S53" s="15">
        <v>1</v>
      </c>
      <c r="T53" s="15">
        <v>1</v>
      </c>
      <c r="U53" s="15">
        <v>0</v>
      </c>
      <c r="V53" s="15">
        <v>1</v>
      </c>
      <c r="Y53" s="15">
        <f t="shared" si="40"/>
        <v>1</v>
      </c>
      <c r="Z53" s="15">
        <f t="shared" si="25"/>
        <v>0</v>
      </c>
      <c r="AA53" s="15">
        <f t="shared" si="26"/>
        <v>1</v>
      </c>
      <c r="AB53" s="15">
        <f t="shared" si="27"/>
        <v>1</v>
      </c>
      <c r="AC53" s="15">
        <f t="shared" si="28"/>
        <v>1</v>
      </c>
      <c r="AD53" s="15">
        <f t="shared" si="29"/>
        <v>0</v>
      </c>
      <c r="AE53" s="15">
        <f t="shared" si="30"/>
        <v>1</v>
      </c>
      <c r="AF53" s="15">
        <f t="shared" si="31"/>
        <v>0</v>
      </c>
      <c r="AG53" s="15">
        <f t="shared" si="32"/>
        <v>1</v>
      </c>
      <c r="AH53" s="2">
        <f>IF(K53=1,(NOT($K$29))*1,$K$29)</f>
        <v>0</v>
      </c>
      <c r="AI53" s="2">
        <f>IF(L53=1,(NOT($L$29))*1,$L$29)</f>
        <v>1</v>
      </c>
      <c r="AJ53" s="2">
        <f>IF(M53=1,(NOT($M$29))*1,$M$29)</f>
        <v>1</v>
      </c>
      <c r="AK53" s="2">
        <f>IF(N53=1,(NOT($N$29))*1,$N$29)</f>
        <v>0</v>
      </c>
      <c r="AL53" s="15">
        <f t="shared" si="41"/>
        <v>0</v>
      </c>
      <c r="AM53" s="15">
        <f t="shared" si="33"/>
        <v>1</v>
      </c>
      <c r="AN53" s="15">
        <f t="shared" si="34"/>
        <v>0</v>
      </c>
      <c r="AO53" s="15">
        <f t="shared" si="35"/>
        <v>1</v>
      </c>
      <c r="AP53" s="15">
        <f t="shared" si="36"/>
        <v>1</v>
      </c>
      <c r="AQ53" s="15">
        <f t="shared" si="37"/>
        <v>1</v>
      </c>
      <c r="AR53" s="15">
        <f t="shared" si="38"/>
        <v>0</v>
      </c>
      <c r="AS53" s="15">
        <f t="shared" si="39"/>
        <v>1</v>
      </c>
    </row>
    <row r="54" spans="1:49">
      <c r="A54">
        <f t="shared" si="42"/>
        <v>4</v>
      </c>
      <c r="B54" s="15">
        <v>1</v>
      </c>
      <c r="C54" s="15">
        <v>0</v>
      </c>
      <c r="D54" s="15">
        <v>1</v>
      </c>
      <c r="E54" s="15">
        <v>1</v>
      </c>
      <c r="F54" s="15">
        <v>1</v>
      </c>
      <c r="G54" s="15">
        <v>0</v>
      </c>
      <c r="H54" s="15">
        <v>1</v>
      </c>
      <c r="I54" s="15">
        <v>0</v>
      </c>
      <c r="J54" s="10">
        <f>VALUE(MID($AW50,11,1))</f>
        <v>1</v>
      </c>
      <c r="K54" s="17">
        <f t="shared" si="24"/>
        <v>0</v>
      </c>
      <c r="L54" s="17">
        <f t="shared" si="24"/>
        <v>1</v>
      </c>
      <c r="M54" s="17">
        <f t="shared" si="24"/>
        <v>0</v>
      </c>
      <c r="N54" s="17">
        <f t="shared" si="24"/>
        <v>1</v>
      </c>
      <c r="O54" s="15">
        <v>0</v>
      </c>
      <c r="P54" s="15">
        <v>1</v>
      </c>
      <c r="Q54" s="15">
        <v>0</v>
      </c>
      <c r="R54" s="15">
        <v>1</v>
      </c>
      <c r="S54" s="15">
        <v>1</v>
      </c>
      <c r="T54" s="15">
        <v>1</v>
      </c>
      <c r="U54" s="15">
        <v>0</v>
      </c>
      <c r="V54" s="15">
        <v>1</v>
      </c>
      <c r="Y54" s="15">
        <f t="shared" si="40"/>
        <v>1</v>
      </c>
      <c r="Z54" s="15">
        <f t="shared" si="25"/>
        <v>0</v>
      </c>
      <c r="AA54" s="15">
        <f t="shared" si="26"/>
        <v>1</v>
      </c>
      <c r="AB54" s="15">
        <f t="shared" si="27"/>
        <v>1</v>
      </c>
      <c r="AC54" s="15">
        <f t="shared" si="28"/>
        <v>1</v>
      </c>
      <c r="AD54" s="15">
        <f t="shared" si="29"/>
        <v>0</v>
      </c>
      <c r="AE54" s="15">
        <f t="shared" si="30"/>
        <v>1</v>
      </c>
      <c r="AF54" s="15">
        <f t="shared" si="31"/>
        <v>0</v>
      </c>
      <c r="AG54" s="15">
        <f t="shared" si="32"/>
        <v>1</v>
      </c>
      <c r="AH54" s="2">
        <f>IF(K54=1,(NOT($K$30))*1,$K$30)</f>
        <v>1</v>
      </c>
      <c r="AI54" s="2">
        <f>IF(L54=1,(NOT($L$30))*1,$L$30)</f>
        <v>0</v>
      </c>
      <c r="AJ54" s="2">
        <f>IF(M54=1,(NOT($M$30))*1,$M$30)</f>
        <v>0</v>
      </c>
      <c r="AK54" s="2">
        <f>IF(N54=1,(NOT($N$30))*1,$N$30)</f>
        <v>1</v>
      </c>
      <c r="AL54" s="15">
        <f t="shared" si="41"/>
        <v>0</v>
      </c>
      <c r="AM54" s="15">
        <f t="shared" si="33"/>
        <v>1</v>
      </c>
      <c r="AN54" s="15">
        <f t="shared" si="34"/>
        <v>0</v>
      </c>
      <c r="AO54" s="15">
        <f t="shared" si="35"/>
        <v>1</v>
      </c>
      <c r="AP54" s="15">
        <f t="shared" si="36"/>
        <v>1</v>
      </c>
      <c r="AQ54" s="15">
        <f t="shared" si="37"/>
        <v>1</v>
      </c>
      <c r="AR54" s="15">
        <f t="shared" si="38"/>
        <v>0</v>
      </c>
      <c r="AS54" s="15">
        <f t="shared" si="39"/>
        <v>1</v>
      </c>
    </row>
    <row r="55" spans="1:49">
      <c r="A55">
        <f t="shared" si="42"/>
        <v>5</v>
      </c>
      <c r="B55" s="15">
        <v>1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1</v>
      </c>
      <c r="I55" s="15">
        <v>0</v>
      </c>
      <c r="J55" s="10">
        <f>VALUE(MID($AW50,10,1))</f>
        <v>0</v>
      </c>
      <c r="K55" s="17">
        <f t="shared" si="24"/>
        <v>1</v>
      </c>
      <c r="L55" s="17">
        <f t="shared" si="24"/>
        <v>0</v>
      </c>
      <c r="M55" s="17">
        <f t="shared" si="24"/>
        <v>1</v>
      </c>
      <c r="N55" s="17">
        <f t="shared" si="24"/>
        <v>0</v>
      </c>
      <c r="O55" s="15">
        <v>0</v>
      </c>
      <c r="P55" s="15">
        <v>1</v>
      </c>
      <c r="Q55" s="15">
        <v>0</v>
      </c>
      <c r="R55" s="15">
        <v>0</v>
      </c>
      <c r="S55" s="15">
        <v>0</v>
      </c>
      <c r="T55" s="15">
        <v>0</v>
      </c>
      <c r="U55" s="15">
        <v>0</v>
      </c>
      <c r="V55" s="15">
        <v>1</v>
      </c>
      <c r="Y55" s="15">
        <f t="shared" si="40"/>
        <v>1</v>
      </c>
      <c r="Z55" s="15">
        <f t="shared" si="25"/>
        <v>0</v>
      </c>
      <c r="AA55" s="15">
        <f t="shared" si="26"/>
        <v>0</v>
      </c>
      <c r="AB55" s="15">
        <f t="shared" si="27"/>
        <v>0</v>
      </c>
      <c r="AC55" s="15">
        <f t="shared" si="28"/>
        <v>0</v>
      </c>
      <c r="AD55" s="15">
        <f t="shared" si="29"/>
        <v>0</v>
      </c>
      <c r="AE55" s="15">
        <f t="shared" si="30"/>
        <v>1</v>
      </c>
      <c r="AF55" s="15">
        <f t="shared" si="31"/>
        <v>0</v>
      </c>
      <c r="AG55" s="15">
        <f t="shared" si="32"/>
        <v>0</v>
      </c>
      <c r="AH55" s="2">
        <f>IF(K55=1,(NOT($K$31))*1,$K$31)</f>
        <v>1</v>
      </c>
      <c r="AI55" s="2">
        <f>IF(L55=1,(NOT($L$31))*1,$L$31)</f>
        <v>1</v>
      </c>
      <c r="AJ55" s="2">
        <f>IF(M55=1,(NOT($M$31))*1,$M$31)</f>
        <v>0</v>
      </c>
      <c r="AK55" s="2">
        <f>IF(N55=1,(NOT($N$31))*1,$N$31)</f>
        <v>0</v>
      </c>
      <c r="AL55" s="15">
        <f t="shared" si="41"/>
        <v>0</v>
      </c>
      <c r="AM55" s="15">
        <f t="shared" si="33"/>
        <v>1</v>
      </c>
      <c r="AN55" s="15">
        <f t="shared" si="34"/>
        <v>0</v>
      </c>
      <c r="AO55" s="15">
        <f t="shared" si="35"/>
        <v>0</v>
      </c>
      <c r="AP55" s="15">
        <f t="shared" si="36"/>
        <v>0</v>
      </c>
      <c r="AQ55" s="15">
        <f t="shared" si="37"/>
        <v>0</v>
      </c>
      <c r="AR55" s="15">
        <f t="shared" si="38"/>
        <v>0</v>
      </c>
      <c r="AS55" s="15">
        <f t="shared" si="39"/>
        <v>1</v>
      </c>
    </row>
    <row r="56" spans="1:49">
      <c r="A56">
        <f t="shared" si="42"/>
        <v>6</v>
      </c>
      <c r="B56" s="15">
        <v>1</v>
      </c>
      <c r="C56" s="15">
        <v>1</v>
      </c>
      <c r="D56" s="15">
        <v>1</v>
      </c>
      <c r="E56" s="15">
        <v>1</v>
      </c>
      <c r="F56" s="15">
        <v>1</v>
      </c>
      <c r="G56" s="15">
        <v>1</v>
      </c>
      <c r="H56" s="15">
        <v>1</v>
      </c>
      <c r="I56" s="15">
        <v>0</v>
      </c>
      <c r="J56" s="18">
        <v>1</v>
      </c>
      <c r="K56" s="18">
        <v>0</v>
      </c>
      <c r="L56" s="18">
        <v>1</v>
      </c>
      <c r="M56" s="18">
        <v>0</v>
      </c>
      <c r="N56" s="18">
        <v>1</v>
      </c>
      <c r="O56" s="15">
        <v>0</v>
      </c>
      <c r="P56" s="15">
        <v>1</v>
      </c>
      <c r="Q56" s="15">
        <v>1</v>
      </c>
      <c r="R56" s="15">
        <v>1</v>
      </c>
      <c r="S56" s="15">
        <v>1</v>
      </c>
      <c r="T56" s="15">
        <v>1</v>
      </c>
      <c r="U56" s="15">
        <v>1</v>
      </c>
      <c r="V56" s="15">
        <v>1</v>
      </c>
      <c r="Y56" s="15">
        <f t="shared" si="40"/>
        <v>1</v>
      </c>
      <c r="Z56" s="15">
        <f t="shared" si="25"/>
        <v>1</v>
      </c>
      <c r="AA56" s="15">
        <f t="shared" si="26"/>
        <v>1</v>
      </c>
      <c r="AB56" s="15">
        <f t="shared" si="27"/>
        <v>1</v>
      </c>
      <c r="AC56" s="15">
        <f t="shared" si="28"/>
        <v>1</v>
      </c>
      <c r="AD56" s="15">
        <f t="shared" si="29"/>
        <v>1</v>
      </c>
      <c r="AE56" s="15">
        <f t="shared" si="30"/>
        <v>1</v>
      </c>
      <c r="AF56" s="15">
        <f t="shared" si="31"/>
        <v>0</v>
      </c>
      <c r="AG56" s="15">
        <f t="shared" si="32"/>
        <v>1</v>
      </c>
      <c r="AH56" s="15">
        <f>K56</f>
        <v>0</v>
      </c>
      <c r="AI56" s="15">
        <f>L56</f>
        <v>1</v>
      </c>
      <c r="AJ56" s="15">
        <f>M56</f>
        <v>0</v>
      </c>
      <c r="AK56" s="15">
        <f>N56</f>
        <v>1</v>
      </c>
      <c r="AL56" s="15">
        <f t="shared" si="41"/>
        <v>0</v>
      </c>
      <c r="AM56" s="15">
        <f t="shared" si="33"/>
        <v>1</v>
      </c>
      <c r="AN56" s="15">
        <f t="shared" si="34"/>
        <v>1</v>
      </c>
      <c r="AO56" s="15">
        <f t="shared" si="35"/>
        <v>1</v>
      </c>
      <c r="AP56" s="15">
        <f t="shared" si="36"/>
        <v>1</v>
      </c>
      <c r="AQ56" s="15">
        <f t="shared" si="37"/>
        <v>1</v>
      </c>
      <c r="AR56" s="15">
        <f t="shared" si="38"/>
        <v>1</v>
      </c>
      <c r="AS56" s="15">
        <f t="shared" si="39"/>
        <v>1</v>
      </c>
    </row>
    <row r="57" spans="1:49">
      <c r="A57">
        <f t="shared" si="42"/>
        <v>7</v>
      </c>
      <c r="B57" s="15">
        <v>0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0">
        <f>VALUE(MID($AW50,9,1))</f>
        <v>1</v>
      </c>
      <c r="K57" s="17">
        <f t="shared" ref="K57:N58" si="43">(MOD($A57+K$49,2)=0)*1</f>
        <v>1</v>
      </c>
      <c r="L57" s="17">
        <f t="shared" si="43"/>
        <v>0</v>
      </c>
      <c r="M57" s="17">
        <f t="shared" si="43"/>
        <v>1</v>
      </c>
      <c r="N57" s="17">
        <f t="shared" si="43"/>
        <v>0</v>
      </c>
      <c r="O57" s="15">
        <v>0</v>
      </c>
      <c r="P57" s="15">
        <v>0</v>
      </c>
      <c r="Q57" s="15">
        <v>0</v>
      </c>
      <c r="R57" s="15">
        <v>0</v>
      </c>
      <c r="S57" s="15">
        <v>0</v>
      </c>
      <c r="T57" s="15">
        <v>0</v>
      </c>
      <c r="U57" s="15">
        <v>0</v>
      </c>
      <c r="V57" s="15">
        <v>0</v>
      </c>
      <c r="Y57" s="15">
        <f t="shared" si="40"/>
        <v>0</v>
      </c>
      <c r="Z57" s="15">
        <f t="shared" si="25"/>
        <v>0</v>
      </c>
      <c r="AA57" s="15">
        <f t="shared" si="26"/>
        <v>0</v>
      </c>
      <c r="AB57" s="15">
        <f t="shared" si="27"/>
        <v>0</v>
      </c>
      <c r="AC57" s="15">
        <f t="shared" si="28"/>
        <v>0</v>
      </c>
      <c r="AD57" s="15">
        <f t="shared" si="29"/>
        <v>0</v>
      </c>
      <c r="AE57" s="15">
        <f t="shared" ref="AE57:AE62" si="44">H57</f>
        <v>0</v>
      </c>
      <c r="AF57" s="15">
        <f t="shared" si="31"/>
        <v>0</v>
      </c>
      <c r="AG57" s="15">
        <f t="shared" si="32"/>
        <v>1</v>
      </c>
      <c r="AH57" s="2">
        <f>IF(K57=1,(NOT($K$33))*1,$K$33)</f>
        <v>1</v>
      </c>
      <c r="AI57" s="2">
        <f>IF(L57=1,(NOT($L$33))*1,$L$33)</f>
        <v>1</v>
      </c>
      <c r="AJ57" s="2">
        <f>IF(M57=1,(NOT($M$33))*1,$M$33)</f>
        <v>1</v>
      </c>
      <c r="AK57" s="2">
        <f>IF(N57=1,(NOT($N$33))*1,$N$33)</f>
        <v>0</v>
      </c>
      <c r="AL57" s="15">
        <f t="shared" si="41"/>
        <v>0</v>
      </c>
      <c r="AM57" s="15">
        <f t="shared" si="33"/>
        <v>0</v>
      </c>
      <c r="AN57" s="15">
        <f t="shared" si="34"/>
        <v>0</v>
      </c>
      <c r="AO57" s="15">
        <f t="shared" si="35"/>
        <v>0</v>
      </c>
      <c r="AP57" s="15">
        <f t="shared" si="36"/>
        <v>0</v>
      </c>
      <c r="AQ57" s="15">
        <f t="shared" si="37"/>
        <v>0</v>
      </c>
      <c r="AR57" s="15">
        <f>U57</f>
        <v>0</v>
      </c>
      <c r="AS57" s="15">
        <f t="shared" si="39"/>
        <v>0</v>
      </c>
    </row>
    <row r="58" spans="1:49">
      <c r="A58">
        <f t="shared" si="42"/>
        <v>8</v>
      </c>
      <c r="B58" s="10">
        <f>VALUE(MID($AW50,1,1))</f>
        <v>0</v>
      </c>
      <c r="C58" s="10">
        <f>VALUE(MID($AW50,2,1))</f>
        <v>1</v>
      </c>
      <c r="D58" s="10">
        <f>VALUE(MID($AW50,3,1))</f>
        <v>1</v>
      </c>
      <c r="E58" s="10">
        <f>VALUE(MID($AW50,4,1))</f>
        <v>0</v>
      </c>
      <c r="F58" s="10">
        <f>VALUE(MID($AW50,5,1))</f>
        <v>1</v>
      </c>
      <c r="G58" s="10">
        <f>VALUE(MID($AW50,6,1))</f>
        <v>0</v>
      </c>
      <c r="H58" s="18">
        <v>1</v>
      </c>
      <c r="I58" s="16">
        <f>VALUE(MID($AW50,7,1))</f>
        <v>1</v>
      </c>
      <c r="J58" s="10">
        <f>VALUE(MID($AW50,8,1))</f>
        <v>0</v>
      </c>
      <c r="K58" s="17">
        <f t="shared" si="43"/>
        <v>0</v>
      </c>
      <c r="L58" s="17">
        <f t="shared" si="43"/>
        <v>1</v>
      </c>
      <c r="M58" s="17">
        <f t="shared" si="43"/>
        <v>0</v>
      </c>
      <c r="N58" s="17">
        <f t="shared" si="43"/>
        <v>1</v>
      </c>
      <c r="O58" s="10">
        <f>VALUE(MID($AW50,8,1))</f>
        <v>0</v>
      </c>
      <c r="P58" s="10">
        <f>VALUE(MID($AW50,9,1))</f>
        <v>1</v>
      </c>
      <c r="Q58" s="10">
        <f>VALUE(MID($AW50,10,1))</f>
        <v>0</v>
      </c>
      <c r="R58" s="10">
        <f>VALUE(MID($AW50,11,1))</f>
        <v>1</v>
      </c>
      <c r="S58" s="10">
        <f>VALUE(MID($AW50,12,1))</f>
        <v>1</v>
      </c>
      <c r="T58" s="10">
        <f>VALUE(MID($AW50,13,1))</f>
        <v>1</v>
      </c>
      <c r="U58" s="10">
        <f>VALUE(MID($AW50,14,1))</f>
        <v>1</v>
      </c>
      <c r="V58" s="10">
        <f>VALUE(MID($AW50,15,1))</f>
        <v>1</v>
      </c>
      <c r="Y58" s="15">
        <f t="shared" si="40"/>
        <v>0</v>
      </c>
      <c r="Z58" s="15">
        <f t="shared" si="25"/>
        <v>1</v>
      </c>
      <c r="AA58" s="15">
        <f t="shared" si="26"/>
        <v>1</v>
      </c>
      <c r="AB58" s="15">
        <f t="shared" si="27"/>
        <v>0</v>
      </c>
      <c r="AC58" s="15">
        <f t="shared" si="28"/>
        <v>1</v>
      </c>
      <c r="AD58" s="15">
        <f t="shared" si="29"/>
        <v>0</v>
      </c>
      <c r="AE58" s="15">
        <f t="shared" si="44"/>
        <v>1</v>
      </c>
      <c r="AF58" s="15">
        <f t="shared" si="31"/>
        <v>1</v>
      </c>
      <c r="AG58" s="15">
        <f t="shared" si="32"/>
        <v>0</v>
      </c>
      <c r="AH58" s="2">
        <f>IF(K58=1,(NOT($K$34))*1,$K$34)</f>
        <v>1</v>
      </c>
      <c r="AI58" s="2">
        <f>IF(L58=1,(NOT($L$34))*1,$L$34)</f>
        <v>0</v>
      </c>
      <c r="AJ58" s="2">
        <f>IF(M58=1,(NOT($M$34))*1,$M$34)</f>
        <v>0</v>
      </c>
      <c r="AK58" s="2">
        <f>IF(N58=1,(NOT($N$34))*1,$N$34)</f>
        <v>0</v>
      </c>
      <c r="AL58" s="15">
        <f t="shared" si="41"/>
        <v>0</v>
      </c>
      <c r="AM58" s="15">
        <f t="shared" si="33"/>
        <v>1</v>
      </c>
      <c r="AN58" s="15">
        <f t="shared" si="34"/>
        <v>0</v>
      </c>
      <c r="AO58" s="15">
        <f t="shared" si="35"/>
        <v>1</v>
      </c>
      <c r="AP58" s="15">
        <f t="shared" si="36"/>
        <v>1</v>
      </c>
      <c r="AQ58" s="15">
        <f t="shared" si="37"/>
        <v>1</v>
      </c>
      <c r="AR58" s="15">
        <f>U58</f>
        <v>1</v>
      </c>
      <c r="AS58" s="15">
        <f t="shared" si="39"/>
        <v>1</v>
      </c>
    </row>
    <row r="59" spans="1:49">
      <c r="A59">
        <f t="shared" si="42"/>
        <v>9</v>
      </c>
      <c r="B59" s="17">
        <f t="shared" ref="B59:G62" si="45">(MOD($A59+B$49,2)=0)*1</f>
        <v>0</v>
      </c>
      <c r="C59" s="17">
        <f t="shared" si="45"/>
        <v>1</v>
      </c>
      <c r="D59" s="17">
        <f t="shared" si="45"/>
        <v>0</v>
      </c>
      <c r="E59" s="17">
        <f t="shared" si="45"/>
        <v>1</v>
      </c>
      <c r="F59" s="17">
        <f t="shared" si="45"/>
        <v>0</v>
      </c>
      <c r="G59" s="17">
        <f t="shared" si="45"/>
        <v>1</v>
      </c>
      <c r="H59" s="18">
        <v>0</v>
      </c>
      <c r="I59" s="17">
        <f t="shared" ref="I59:V66" si="46">(MOD($A59+I$49,2)=0)*1</f>
        <v>1</v>
      </c>
      <c r="J59" s="17">
        <f t="shared" si="46"/>
        <v>0</v>
      </c>
      <c r="K59" s="17">
        <f t="shared" si="46"/>
        <v>1</v>
      </c>
      <c r="L59" s="17">
        <f t="shared" si="46"/>
        <v>0</v>
      </c>
      <c r="M59" s="17">
        <f t="shared" si="46"/>
        <v>1</v>
      </c>
      <c r="N59" s="17">
        <f t="shared" si="46"/>
        <v>0</v>
      </c>
      <c r="O59" s="17">
        <f t="shared" si="46"/>
        <v>1</v>
      </c>
      <c r="P59" s="17">
        <f t="shared" si="46"/>
        <v>0</v>
      </c>
      <c r="Q59" s="17">
        <f t="shared" si="46"/>
        <v>1</v>
      </c>
      <c r="R59" s="17">
        <f t="shared" si="46"/>
        <v>0</v>
      </c>
      <c r="S59" s="17">
        <f t="shared" si="46"/>
        <v>1</v>
      </c>
      <c r="T59" s="17">
        <f t="shared" si="46"/>
        <v>0</v>
      </c>
      <c r="U59" s="17">
        <f t="shared" si="46"/>
        <v>1</v>
      </c>
      <c r="V59" s="17">
        <f t="shared" si="46"/>
        <v>0</v>
      </c>
      <c r="Y59" s="2">
        <f>IF(B59=1,(NOT($B$35))*1,$B$35)</f>
        <v>0</v>
      </c>
      <c r="Z59" s="2">
        <f>IF(C59=1,(NOT($C$35))*1,$C$35)</f>
        <v>1</v>
      </c>
      <c r="AA59" s="2">
        <f>IF(D59=1,(NOT($D$35))*1,$D$35)</f>
        <v>0</v>
      </c>
      <c r="AB59" s="2">
        <f>IF(E59=1,(NOT($E$35))*1,$E$35)</f>
        <v>1</v>
      </c>
      <c r="AC59" s="2">
        <f>IF(F59=1,(NOT($F$35))*1,$F$35)</f>
        <v>1</v>
      </c>
      <c r="AD59" s="2">
        <f>IF(G59=1,(NOT($G$35))*1,$G$35)</f>
        <v>0</v>
      </c>
      <c r="AE59" s="15">
        <f t="shared" si="44"/>
        <v>0</v>
      </c>
      <c r="AF59" s="2">
        <f>IF(I59=1,(NOT($I$35))*1,$I$35)</f>
        <v>0</v>
      </c>
      <c r="AG59" s="2">
        <f>IF(J59=1,(NOT($J$35))*1,$J$35)</f>
        <v>0</v>
      </c>
      <c r="AH59" s="2">
        <f>IF(K59=1,(NOT($K$35))*1,$K$35)</f>
        <v>1</v>
      </c>
      <c r="AI59" s="2">
        <f>IF(L59=1,(NOT($L$35))*1,$L$35)</f>
        <v>0</v>
      </c>
      <c r="AJ59" s="2">
        <f>IF(M59=1,(NOT($M$35))*1,$M$35)</f>
        <v>0</v>
      </c>
      <c r="AK59" s="2">
        <f>IF(N59=1,(NOT($N$35))*1,$N$35)</f>
        <v>0</v>
      </c>
      <c r="AL59" s="2">
        <f>IF(O59=1,(NOT($O$35))*1,$O$35)</f>
        <v>0</v>
      </c>
      <c r="AM59" s="2">
        <f>IF(P59=1,(NOT($P$35))*1,$P$35)</f>
        <v>0</v>
      </c>
      <c r="AN59" s="2">
        <f>IF(Q59=1,(NOT($Q$35))*1,$Q$35)</f>
        <v>1</v>
      </c>
      <c r="AO59" s="2">
        <f>IF(R59=1,(NOT($R$35))*1,$R$35)</f>
        <v>1</v>
      </c>
      <c r="AP59" s="2">
        <f>IF(S59=1,(NOT($S$35))*1,$S$35)</f>
        <v>0</v>
      </c>
      <c r="AQ59" s="2">
        <f>IF(T59=1,(NOT($T$35))*1,$T$35)</f>
        <v>0</v>
      </c>
      <c r="AR59" s="2">
        <f>IF(U59=1,(NOT($U$35))*1,$U$35)</f>
        <v>1</v>
      </c>
      <c r="AS59" s="2">
        <f>IF(V59=1,(NOT($V$35))*1,$V$35)</f>
        <v>1</v>
      </c>
    </row>
    <row r="60" spans="1:49">
      <c r="A60">
        <f t="shared" si="42"/>
        <v>10</v>
      </c>
      <c r="B60" s="17">
        <f t="shared" si="45"/>
        <v>1</v>
      </c>
      <c r="C60" s="17">
        <f t="shared" si="45"/>
        <v>0</v>
      </c>
      <c r="D60" s="17">
        <f t="shared" si="45"/>
        <v>1</v>
      </c>
      <c r="E60" s="17">
        <f t="shared" si="45"/>
        <v>0</v>
      </c>
      <c r="F60" s="17">
        <f t="shared" si="45"/>
        <v>1</v>
      </c>
      <c r="G60" s="17">
        <f t="shared" si="45"/>
        <v>0</v>
      </c>
      <c r="H60" s="18">
        <v>1</v>
      </c>
      <c r="I60" s="17">
        <f t="shared" si="46"/>
        <v>0</v>
      </c>
      <c r="J60" s="17">
        <f t="shared" si="46"/>
        <v>1</v>
      </c>
      <c r="K60" s="17">
        <f t="shared" si="46"/>
        <v>0</v>
      </c>
      <c r="L60" s="17">
        <f t="shared" si="46"/>
        <v>1</v>
      </c>
      <c r="M60" s="17">
        <f t="shared" si="46"/>
        <v>0</v>
      </c>
      <c r="N60" s="17">
        <f t="shared" si="46"/>
        <v>1</v>
      </c>
      <c r="O60" s="17">
        <f t="shared" si="46"/>
        <v>0</v>
      </c>
      <c r="P60" s="17">
        <f t="shared" si="46"/>
        <v>1</v>
      </c>
      <c r="Q60" s="17">
        <f t="shared" si="46"/>
        <v>0</v>
      </c>
      <c r="R60" s="17">
        <f t="shared" si="46"/>
        <v>1</v>
      </c>
      <c r="S60" s="17">
        <f t="shared" si="46"/>
        <v>0</v>
      </c>
      <c r="T60" s="17">
        <f t="shared" si="46"/>
        <v>1</v>
      </c>
      <c r="U60" s="17">
        <f t="shared" si="46"/>
        <v>0</v>
      </c>
      <c r="V60" s="17">
        <f t="shared" si="46"/>
        <v>1</v>
      </c>
      <c r="Y60" s="2">
        <f>IF(B60=1,(NOT($B$36))*1,$B$36)</f>
        <v>0</v>
      </c>
      <c r="Z60" s="2">
        <f>IF(C60=1,(NOT($C$36))*1,$C$36)</f>
        <v>0</v>
      </c>
      <c r="AA60" s="2">
        <f>IF(D60=1,(NOT($D$36))*1,$D$36)</f>
        <v>1</v>
      </c>
      <c r="AB60" s="2">
        <f>IF(E60=1,(NOT($E$36))*1,$E$36)</f>
        <v>1</v>
      </c>
      <c r="AC60" s="2">
        <f>IF(F60=1,(NOT($F$36))*1,$F$36)</f>
        <v>1</v>
      </c>
      <c r="AD60" s="2">
        <f>IF(G60=1,(NOT($G$36))*1,$G$36)</f>
        <v>0</v>
      </c>
      <c r="AE60" s="15">
        <f t="shared" si="44"/>
        <v>1</v>
      </c>
      <c r="AF60" s="2">
        <f>IF(I60=1,(NOT($I$36))*1,$I$36)</f>
        <v>1</v>
      </c>
      <c r="AG60" s="2">
        <f>IF(J60=1,(NOT($J$36))*1,$J$36)</f>
        <v>0</v>
      </c>
      <c r="AH60" s="2">
        <f>IF(K60=1,(NOT($K$36))*1,$K$36)</f>
        <v>1</v>
      </c>
      <c r="AI60" s="2">
        <f>IF(L60=1,(NOT($L$36))*1,$L$36)</f>
        <v>1</v>
      </c>
      <c r="AJ60" s="2">
        <f>IF(M60=1,(NOT($M$36))*1,$M$36)</f>
        <v>1</v>
      </c>
      <c r="AK60" s="2">
        <f>IF(N60=1,(NOT($N$36))*1,$N$36)</f>
        <v>1</v>
      </c>
      <c r="AL60" s="2">
        <f>IF(O60=1,(NOT($O$36))*1,$O$36)</f>
        <v>0</v>
      </c>
      <c r="AM60" s="2">
        <f>IF(P60=1,(NOT($P$36))*1,$P$36)</f>
        <v>1</v>
      </c>
      <c r="AN60" s="2">
        <f>IF(Q60=1,(NOT($Q$36))*1,$Q$36)</f>
        <v>0</v>
      </c>
      <c r="AO60" s="2">
        <f>IF(R60=1,(NOT($R$36))*1,$R$36)</f>
        <v>0</v>
      </c>
      <c r="AP60" s="2">
        <f>IF(S60=1,(NOT($S$36))*1,$S$36)</f>
        <v>0</v>
      </c>
      <c r="AQ60" s="2">
        <f>IF(T60=1,(NOT($T$36))*1,$T$36)</f>
        <v>0</v>
      </c>
      <c r="AR60" s="2">
        <f>IF(U60=1,(NOT($U$36))*1,$U$36)</f>
        <v>0</v>
      </c>
      <c r="AS60" s="2">
        <f>IF(V60=1,(NOT($V$36))*1,$V$36)</f>
        <v>0</v>
      </c>
    </row>
    <row r="61" spans="1:49">
      <c r="A61">
        <f t="shared" si="42"/>
        <v>11</v>
      </c>
      <c r="B61" s="17">
        <f t="shared" si="45"/>
        <v>0</v>
      </c>
      <c r="C61" s="17">
        <f t="shared" si="45"/>
        <v>1</v>
      </c>
      <c r="D61" s="17">
        <f t="shared" si="45"/>
        <v>0</v>
      </c>
      <c r="E61" s="17">
        <f t="shared" si="45"/>
        <v>1</v>
      </c>
      <c r="F61" s="17">
        <f t="shared" si="45"/>
        <v>0</v>
      </c>
      <c r="G61" s="17">
        <f t="shared" si="45"/>
        <v>1</v>
      </c>
      <c r="H61" s="18">
        <v>0</v>
      </c>
      <c r="I61" s="17">
        <f t="shared" si="46"/>
        <v>1</v>
      </c>
      <c r="J61" s="17">
        <f t="shared" si="46"/>
        <v>0</v>
      </c>
      <c r="K61" s="17">
        <f t="shared" si="46"/>
        <v>1</v>
      </c>
      <c r="L61" s="17">
        <f t="shared" si="46"/>
        <v>0</v>
      </c>
      <c r="M61" s="17">
        <f t="shared" si="46"/>
        <v>1</v>
      </c>
      <c r="N61" s="17">
        <f t="shared" si="46"/>
        <v>0</v>
      </c>
      <c r="O61" s="17">
        <f t="shared" si="46"/>
        <v>1</v>
      </c>
      <c r="P61" s="17">
        <f t="shared" si="46"/>
        <v>0</v>
      </c>
      <c r="Q61" s="17">
        <f t="shared" si="46"/>
        <v>1</v>
      </c>
      <c r="R61" s="17">
        <f t="shared" si="46"/>
        <v>0</v>
      </c>
      <c r="S61" s="17">
        <f t="shared" si="46"/>
        <v>1</v>
      </c>
      <c r="T61" s="17">
        <f t="shared" si="46"/>
        <v>0</v>
      </c>
      <c r="U61" s="17">
        <f t="shared" si="46"/>
        <v>1</v>
      </c>
      <c r="V61" s="17">
        <f t="shared" si="46"/>
        <v>0</v>
      </c>
      <c r="Y61" s="2">
        <f>IF(B61=1,(NOT($B$37))*1,$B$37)</f>
        <v>1</v>
      </c>
      <c r="Z61" s="2">
        <f>IF(C61=1,(NOT($C$37))*1,$C$37)</f>
        <v>0</v>
      </c>
      <c r="AA61" s="2">
        <f>IF(D61=1,(NOT($D$37))*1,$D$37)</f>
        <v>1</v>
      </c>
      <c r="AB61" s="2">
        <f>IF(E61=1,(NOT($E$37))*1,$E$37)</f>
        <v>1</v>
      </c>
      <c r="AC61" s="2">
        <f>IF(F61=1,(NOT($F$37))*1,$F$37)</f>
        <v>1</v>
      </c>
      <c r="AD61" s="2">
        <f>IF(G61=1,(NOT($G$37))*1,$G$37)</f>
        <v>0</v>
      </c>
      <c r="AE61" s="15">
        <f t="shared" si="44"/>
        <v>0</v>
      </c>
      <c r="AF61" s="2">
        <f>IF(I61=1,(NOT($I$37))*1,$I$37)</f>
        <v>1</v>
      </c>
      <c r="AG61" s="2">
        <f>IF(J61=1,(NOT($J$37))*1,$J$37)</f>
        <v>1</v>
      </c>
      <c r="AH61" s="2">
        <f>IF(K61=1,(NOT($K$37))*1,$K$37)</f>
        <v>0</v>
      </c>
      <c r="AI61" s="2">
        <f>IF(L61=1,(NOT($L$37))*1,$L$37)</f>
        <v>0</v>
      </c>
      <c r="AJ61" s="2">
        <f>IF(M61=1,(NOT($M$37))*1,$M$37)</f>
        <v>1</v>
      </c>
      <c r="AK61" s="2">
        <f>IF(N61=1,(NOT($N$37))*1,$N$37)</f>
        <v>1</v>
      </c>
      <c r="AL61" s="2">
        <f>IF(O61=1,(NOT($O$37))*1,$O$37)</f>
        <v>0</v>
      </c>
      <c r="AM61" s="2">
        <f>IF(P61=1,(NOT($P$37))*1,$P$37)</f>
        <v>1</v>
      </c>
      <c r="AN61" s="2">
        <f>IF(Q61=1,(NOT($Q$37))*1,$Q$37)</f>
        <v>1</v>
      </c>
      <c r="AO61" s="2">
        <f>IF(R61=1,(NOT($R$37))*1,$R$37)</f>
        <v>1</v>
      </c>
      <c r="AP61" s="2">
        <f>IF(S61=1,(NOT($S$37))*1,$S$37)</f>
        <v>1</v>
      </c>
      <c r="AQ61" s="2">
        <f>IF(T61=1,(NOT($T$37))*1,$T$37)</f>
        <v>1</v>
      </c>
      <c r="AR61" s="2">
        <f>IF(U61=1,(NOT($U$37))*1,$U$37)</f>
        <v>1</v>
      </c>
      <c r="AS61" s="2">
        <f>IF(V61=1,(NOT($V$37))*1,$V$37)</f>
        <v>1</v>
      </c>
    </row>
    <row r="62" spans="1:49">
      <c r="A62">
        <f t="shared" si="42"/>
        <v>12</v>
      </c>
      <c r="B62" s="17">
        <f t="shared" si="45"/>
        <v>1</v>
      </c>
      <c r="C62" s="17">
        <f t="shared" si="45"/>
        <v>0</v>
      </c>
      <c r="D62" s="17">
        <f t="shared" si="45"/>
        <v>1</v>
      </c>
      <c r="E62" s="17">
        <f t="shared" si="45"/>
        <v>0</v>
      </c>
      <c r="F62" s="17">
        <f t="shared" si="45"/>
        <v>1</v>
      </c>
      <c r="G62" s="17">
        <f t="shared" si="45"/>
        <v>0</v>
      </c>
      <c r="H62" s="18">
        <v>1</v>
      </c>
      <c r="I62" s="17">
        <f t="shared" si="46"/>
        <v>0</v>
      </c>
      <c r="J62" s="17">
        <f t="shared" si="46"/>
        <v>1</v>
      </c>
      <c r="K62" s="17">
        <f t="shared" si="46"/>
        <v>0</v>
      </c>
      <c r="L62" s="17">
        <f t="shared" si="46"/>
        <v>1</v>
      </c>
      <c r="M62" s="17">
        <f t="shared" si="46"/>
        <v>0</v>
      </c>
      <c r="N62" s="17">
        <f t="shared" si="46"/>
        <v>1</v>
      </c>
      <c r="O62" s="17">
        <f t="shared" si="46"/>
        <v>0</v>
      </c>
      <c r="P62" s="17">
        <f t="shared" si="46"/>
        <v>1</v>
      </c>
      <c r="Q62" s="17">
        <f t="shared" si="46"/>
        <v>0</v>
      </c>
      <c r="R62" s="17">
        <f t="shared" si="46"/>
        <v>1</v>
      </c>
      <c r="S62" s="17">
        <f t="shared" si="46"/>
        <v>0</v>
      </c>
      <c r="T62" s="17">
        <f t="shared" si="46"/>
        <v>1</v>
      </c>
      <c r="U62" s="17">
        <f t="shared" si="46"/>
        <v>0</v>
      </c>
      <c r="V62" s="17">
        <f t="shared" si="46"/>
        <v>1</v>
      </c>
      <c r="Y62" s="2">
        <f>IF(B62=1,(NOT($B$38))*1,$B$38)</f>
        <v>1</v>
      </c>
      <c r="Z62" s="2">
        <f>IF(C62=1,(NOT($C$38))*1,$C$38)</f>
        <v>0</v>
      </c>
      <c r="AA62" s="2">
        <f>IF(D62=1,(NOT($D$38))*1,$D$38)</f>
        <v>1</v>
      </c>
      <c r="AB62" s="2">
        <f>IF(E62=1,(NOT($E$38))*1,$E$38)</f>
        <v>1</v>
      </c>
      <c r="AC62" s="2">
        <f>IF(F62=1,(NOT($F$38))*1,$F$38)</f>
        <v>0</v>
      </c>
      <c r="AD62" s="2">
        <f>IF(G62=1,(NOT($G$38))*1,$G$38)</f>
        <v>0</v>
      </c>
      <c r="AE62" s="15">
        <f t="shared" si="44"/>
        <v>1</v>
      </c>
      <c r="AF62" s="2">
        <f>IF(I62=1,(NOT($I$38))*1,$I$38)</f>
        <v>0</v>
      </c>
      <c r="AG62" s="2">
        <f>IF(J62=1,(NOT($J$38))*1,$J$38)</f>
        <v>0</v>
      </c>
      <c r="AH62" s="2">
        <f>IF(K62=1,(NOT($K$38))*1,$K$38)</f>
        <v>1</v>
      </c>
      <c r="AI62" s="2">
        <f>IF(L62=1,(NOT($L$38))*1,$L$38)</f>
        <v>0</v>
      </c>
      <c r="AJ62" s="2">
        <f>IF(M62=1,(NOT($M$38))*1,$M$38)</f>
        <v>0</v>
      </c>
      <c r="AK62" s="2">
        <f>IF(N62=1,(NOT($N$38))*1,$N$38)</f>
        <v>1</v>
      </c>
      <c r="AL62" s="2">
        <f>IF(O62=1,(NOT($O$38))*1,$O$38)</f>
        <v>1</v>
      </c>
      <c r="AM62" s="2">
        <f>IF(P62=1,(NOT($P$38))*1,$P$38)</f>
        <v>0</v>
      </c>
      <c r="AN62" s="2">
        <f>IF(Q62=1,(NOT($Q$38))*1,$Q$38)</f>
        <v>1</v>
      </c>
      <c r="AO62" s="2">
        <f>IF(R62=1,(NOT($R$38))*1,$R$38)</f>
        <v>1</v>
      </c>
      <c r="AP62" s="2">
        <f>IF(S62=1,(NOT($S$38))*1,$S$38)</f>
        <v>0</v>
      </c>
      <c r="AQ62" s="2">
        <f>IF(T62=1,(NOT($T$38))*1,$T$38)</f>
        <v>1</v>
      </c>
      <c r="AR62" s="2">
        <f>IF(U62=1,(NOT($U$38))*1,$U$38)</f>
        <v>0</v>
      </c>
      <c r="AS62" s="2">
        <f>IF(V62=1,(NOT($V$38))*1,$V$38)</f>
        <v>1</v>
      </c>
    </row>
    <row r="63" spans="1:49">
      <c r="A63">
        <f t="shared" si="42"/>
        <v>13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1</v>
      </c>
      <c r="K63" s="17">
        <f t="shared" si="46"/>
        <v>1</v>
      </c>
      <c r="L63" s="17">
        <f t="shared" si="46"/>
        <v>0</v>
      </c>
      <c r="M63" s="17">
        <f t="shared" si="46"/>
        <v>1</v>
      </c>
      <c r="N63" s="17">
        <f t="shared" si="46"/>
        <v>0</v>
      </c>
      <c r="O63" s="17">
        <f t="shared" si="46"/>
        <v>1</v>
      </c>
      <c r="P63" s="17">
        <f t="shared" si="46"/>
        <v>0</v>
      </c>
      <c r="Q63" s="17">
        <f t="shared" si="46"/>
        <v>1</v>
      </c>
      <c r="R63" s="17">
        <f t="shared" si="46"/>
        <v>0</v>
      </c>
      <c r="S63" s="17">
        <f t="shared" si="46"/>
        <v>1</v>
      </c>
      <c r="T63" s="17">
        <f t="shared" si="46"/>
        <v>0</v>
      </c>
      <c r="U63" s="17">
        <f t="shared" si="46"/>
        <v>1</v>
      </c>
      <c r="V63" s="17">
        <f t="shared" si="46"/>
        <v>0</v>
      </c>
      <c r="Y63" s="15">
        <f t="shared" ref="Y63:Y70" si="47">B63</f>
        <v>0</v>
      </c>
      <c r="Z63" s="15">
        <f t="shared" ref="Z63:Z70" si="48">C63</f>
        <v>0</v>
      </c>
      <c r="AA63" s="15">
        <f t="shared" ref="AA63:AA70" si="49">D63</f>
        <v>0</v>
      </c>
      <c r="AB63" s="15">
        <f t="shared" ref="AB63:AB70" si="50">E63</f>
        <v>0</v>
      </c>
      <c r="AC63" s="15">
        <f t="shared" ref="AC63:AC70" si="51">F63</f>
        <v>0</v>
      </c>
      <c r="AD63" s="15">
        <f t="shared" ref="AD63:AD70" si="52">G63</f>
        <v>0</v>
      </c>
      <c r="AE63" s="15">
        <f t="shared" ref="AE63:AE70" si="53">H63</f>
        <v>0</v>
      </c>
      <c r="AF63" s="15">
        <f t="shared" ref="AF63:AF70" si="54">I63</f>
        <v>0</v>
      </c>
      <c r="AG63" s="15">
        <f t="shared" ref="AG63:AG70" si="55">J63</f>
        <v>1</v>
      </c>
      <c r="AH63" s="2">
        <f>IF(K63=1,(NOT($K$39))*1,$K$39)</f>
        <v>0</v>
      </c>
      <c r="AI63" s="2">
        <f>IF(L63=1,(NOT($L$39))*1,$L$39)</f>
        <v>0</v>
      </c>
      <c r="AJ63" s="2">
        <f>IF(M63=1,(NOT($M$39))*1,$M$39)</f>
        <v>1</v>
      </c>
      <c r="AK63" s="2">
        <f>IF(N63=1,(NOT($N$39))*1,$N$39)</f>
        <v>0</v>
      </c>
      <c r="AL63" s="2">
        <f>IF(O63=1,(NOT($O$39))*1,$O$39)</f>
        <v>0</v>
      </c>
      <c r="AM63" s="2">
        <f>IF(P63=1,(NOT($P$39))*1,$P$39)</f>
        <v>0</v>
      </c>
      <c r="AN63" s="2">
        <f>IF(Q63=1,(NOT($Q$39))*1,$Q$39)</f>
        <v>1</v>
      </c>
      <c r="AO63" s="2">
        <f>IF(R63=1,(NOT($R$39))*1,$R$39)</f>
        <v>1</v>
      </c>
      <c r="AP63" s="2">
        <f>IF(S63=1,(NOT($S$39))*1,$S$39)</f>
        <v>0</v>
      </c>
      <c r="AQ63" s="2">
        <f>IF(T63=1,(NOT($T$39))*1,$T$39)</f>
        <v>1</v>
      </c>
      <c r="AR63" s="2">
        <f>IF(U63=1,(NOT($U$39))*1,$U$39)</f>
        <v>0</v>
      </c>
      <c r="AS63" s="2">
        <f>IF(V63=1,(NOT($V$39))*1,$V$39)</f>
        <v>0</v>
      </c>
    </row>
    <row r="64" spans="1:49">
      <c r="A64">
        <f t="shared" si="42"/>
        <v>14</v>
      </c>
      <c r="B64" s="15">
        <v>1</v>
      </c>
      <c r="C64" s="15">
        <v>1</v>
      </c>
      <c r="D64" s="15">
        <v>1</v>
      </c>
      <c r="E64" s="15">
        <v>1</v>
      </c>
      <c r="F64" s="15">
        <v>1</v>
      </c>
      <c r="G64" s="15">
        <v>1</v>
      </c>
      <c r="H64" s="15">
        <v>1</v>
      </c>
      <c r="I64" s="15">
        <v>0</v>
      </c>
      <c r="J64" s="10">
        <f>VALUE(MID($AW50,7,1))</f>
        <v>1</v>
      </c>
      <c r="K64" s="17">
        <f t="shared" si="46"/>
        <v>0</v>
      </c>
      <c r="L64" s="17">
        <f t="shared" si="46"/>
        <v>1</v>
      </c>
      <c r="M64" s="17">
        <f t="shared" si="46"/>
        <v>0</v>
      </c>
      <c r="N64" s="17">
        <f t="shared" si="46"/>
        <v>1</v>
      </c>
      <c r="O64" s="17">
        <f t="shared" si="46"/>
        <v>0</v>
      </c>
      <c r="P64" s="17">
        <f t="shared" si="46"/>
        <v>1</v>
      </c>
      <c r="Q64" s="17">
        <f t="shared" si="46"/>
        <v>0</v>
      </c>
      <c r="R64" s="17">
        <f t="shared" si="46"/>
        <v>1</v>
      </c>
      <c r="S64" s="17">
        <f t="shared" si="46"/>
        <v>0</v>
      </c>
      <c r="T64" s="17">
        <f t="shared" si="46"/>
        <v>1</v>
      </c>
      <c r="U64" s="17">
        <f t="shared" si="46"/>
        <v>0</v>
      </c>
      <c r="V64" s="17">
        <f t="shared" si="46"/>
        <v>1</v>
      </c>
      <c r="Y64" s="15">
        <f t="shared" si="47"/>
        <v>1</v>
      </c>
      <c r="Z64" s="15">
        <f t="shared" si="48"/>
        <v>1</v>
      </c>
      <c r="AA64" s="15">
        <f t="shared" si="49"/>
        <v>1</v>
      </c>
      <c r="AB64" s="15">
        <f t="shared" si="50"/>
        <v>1</v>
      </c>
      <c r="AC64" s="15">
        <f t="shared" si="51"/>
        <v>1</v>
      </c>
      <c r="AD64" s="15">
        <f t="shared" si="52"/>
        <v>1</v>
      </c>
      <c r="AE64" s="15">
        <f t="shared" si="53"/>
        <v>1</v>
      </c>
      <c r="AF64" s="15">
        <f t="shared" si="54"/>
        <v>0</v>
      </c>
      <c r="AG64" s="15">
        <f t="shared" si="55"/>
        <v>1</v>
      </c>
      <c r="AH64" s="2">
        <f>IF(K64=1,(NOT($K$40))*1,$K$40)</f>
        <v>1</v>
      </c>
      <c r="AI64" s="2">
        <f>IF(L64=1,(NOT($L$40))*1,$L$40)</f>
        <v>1</v>
      </c>
      <c r="AJ64" s="2">
        <f>IF(M64=1,(NOT($M$40))*1,$M$40)</f>
        <v>1</v>
      </c>
      <c r="AK64" s="2">
        <f>IF(N64=1,(NOT($N$40))*1,$N$40)</f>
        <v>1</v>
      </c>
      <c r="AL64" s="2">
        <f>IF(O64=1,(NOT($O$40))*1,$O$40)</f>
        <v>0</v>
      </c>
      <c r="AM64" s="2">
        <f>IF(P64=1,(NOT($P$40))*1,$P$40)</f>
        <v>1</v>
      </c>
      <c r="AN64" s="2">
        <f>IF(Q64=1,(NOT($Q$40))*1,$Q$40)</f>
        <v>1</v>
      </c>
      <c r="AO64" s="2">
        <f>IF(R64=1,(NOT($R$40))*1,$R$40)</f>
        <v>0</v>
      </c>
      <c r="AP64" s="2">
        <f>IF(S64=1,(NOT($S$40))*1,$S$40)</f>
        <v>1</v>
      </c>
      <c r="AQ64" s="2">
        <f>IF(T64=1,(NOT($T$40))*1,$T$40)</f>
        <v>1</v>
      </c>
      <c r="AR64" s="2">
        <f>IF(U64=1,(NOT($U$40))*1,$U$40)</f>
        <v>1</v>
      </c>
      <c r="AS64" s="2">
        <f>IF(V64=1,(NOT($V$40))*1,$V$40)</f>
        <v>1</v>
      </c>
    </row>
    <row r="65" spans="1:49">
      <c r="A65">
        <f t="shared" si="42"/>
        <v>15</v>
      </c>
      <c r="B65" s="15">
        <v>1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1</v>
      </c>
      <c r="I65" s="15">
        <v>0</v>
      </c>
      <c r="J65" s="10">
        <f>VALUE(MID($AW50,6,1))</f>
        <v>0</v>
      </c>
      <c r="K65" s="17">
        <f t="shared" si="46"/>
        <v>1</v>
      </c>
      <c r="L65" s="17">
        <f t="shared" si="46"/>
        <v>0</v>
      </c>
      <c r="M65" s="17">
        <f t="shared" si="46"/>
        <v>1</v>
      </c>
      <c r="N65" s="17">
        <f t="shared" si="46"/>
        <v>0</v>
      </c>
      <c r="O65" s="17">
        <f t="shared" si="46"/>
        <v>1</v>
      </c>
      <c r="P65" s="17">
        <f t="shared" si="46"/>
        <v>0</v>
      </c>
      <c r="Q65" s="17">
        <f t="shared" si="46"/>
        <v>1</v>
      </c>
      <c r="R65" s="17">
        <f t="shared" si="46"/>
        <v>0</v>
      </c>
      <c r="S65" s="17">
        <f t="shared" si="46"/>
        <v>1</v>
      </c>
      <c r="T65" s="17">
        <f t="shared" si="46"/>
        <v>0</v>
      </c>
      <c r="U65" s="17">
        <f t="shared" si="46"/>
        <v>1</v>
      </c>
      <c r="V65" s="17">
        <f t="shared" si="46"/>
        <v>0</v>
      </c>
      <c r="Y65" s="15">
        <f t="shared" si="47"/>
        <v>1</v>
      </c>
      <c r="Z65" s="15">
        <f t="shared" si="48"/>
        <v>0</v>
      </c>
      <c r="AA65" s="15">
        <f t="shared" si="49"/>
        <v>0</v>
      </c>
      <c r="AB65" s="15">
        <f t="shared" si="50"/>
        <v>0</v>
      </c>
      <c r="AC65" s="15">
        <f t="shared" si="51"/>
        <v>0</v>
      </c>
      <c r="AD65" s="15">
        <f t="shared" si="52"/>
        <v>0</v>
      </c>
      <c r="AE65" s="15">
        <f t="shared" si="53"/>
        <v>1</v>
      </c>
      <c r="AF65" s="15">
        <f t="shared" si="54"/>
        <v>0</v>
      </c>
      <c r="AG65" s="15">
        <f t="shared" si="55"/>
        <v>0</v>
      </c>
      <c r="AH65" s="2">
        <f>IF(K65=1,(NOT($K$41))*1,$K$41)</f>
        <v>0</v>
      </c>
      <c r="AI65" s="2">
        <f>IF(L65=1,(NOT($L$41))*1,$L$41)</f>
        <v>1</v>
      </c>
      <c r="AJ65" s="2">
        <f>IF(M65=1,(NOT($M$41))*1,$M$41)</f>
        <v>0</v>
      </c>
      <c r="AK65" s="2">
        <f>IF(N65=1,(NOT($N$41))*1,$N$41)</f>
        <v>0</v>
      </c>
      <c r="AL65" s="2">
        <f>IF(O65=1,(NOT($O$41))*1,$O$41)</f>
        <v>1</v>
      </c>
      <c r="AM65" s="2">
        <f>IF(P65=1,(NOT($P$41))*1,$P$41)</f>
        <v>0</v>
      </c>
      <c r="AN65" s="2">
        <f>IF(Q65=1,(NOT($Q$41))*1,$Q$41)</f>
        <v>0</v>
      </c>
      <c r="AO65" s="2">
        <f>IF(R65=1,(NOT($R$41))*1,$R$41)</f>
        <v>0</v>
      </c>
      <c r="AP65" s="2">
        <f>IF(S65=1,(NOT($S$41))*1,$S$41)</f>
        <v>1</v>
      </c>
      <c r="AQ65" s="2">
        <f>IF(T65=1,(NOT($T$41))*1,$T$41)</f>
        <v>1</v>
      </c>
      <c r="AR65" s="2">
        <f>IF(U65=1,(NOT($U$41))*1,$U$41)</f>
        <v>0</v>
      </c>
      <c r="AS65" s="2">
        <f>IF(V65=1,(NOT($V$41))*1,$V$41)</f>
        <v>1</v>
      </c>
    </row>
    <row r="66" spans="1:49">
      <c r="A66">
        <f t="shared" si="42"/>
        <v>16</v>
      </c>
      <c r="B66" s="15">
        <v>1</v>
      </c>
      <c r="C66" s="15">
        <v>0</v>
      </c>
      <c r="D66" s="15">
        <v>1</v>
      </c>
      <c r="E66" s="15">
        <v>1</v>
      </c>
      <c r="F66" s="15">
        <v>1</v>
      </c>
      <c r="G66" s="15">
        <v>0</v>
      </c>
      <c r="H66" s="15">
        <v>1</v>
      </c>
      <c r="I66" s="15">
        <v>0</v>
      </c>
      <c r="J66" s="10">
        <f>VALUE(MID($AW50,5,1))</f>
        <v>1</v>
      </c>
      <c r="K66" s="17">
        <f t="shared" si="46"/>
        <v>0</v>
      </c>
      <c r="L66" s="17">
        <f t="shared" si="46"/>
        <v>1</v>
      </c>
      <c r="M66" s="17">
        <f t="shared" si="46"/>
        <v>0</v>
      </c>
      <c r="N66" s="17">
        <f t="shared" si="46"/>
        <v>1</v>
      </c>
      <c r="O66" s="17">
        <f t="shared" si="46"/>
        <v>0</v>
      </c>
      <c r="P66" s="17">
        <f t="shared" si="46"/>
        <v>1</v>
      </c>
      <c r="Q66" s="17">
        <f t="shared" si="46"/>
        <v>0</v>
      </c>
      <c r="R66" s="17">
        <f t="shared" si="46"/>
        <v>1</v>
      </c>
      <c r="S66" s="17">
        <f t="shared" si="46"/>
        <v>0</v>
      </c>
      <c r="T66" s="17">
        <f t="shared" si="46"/>
        <v>1</v>
      </c>
      <c r="U66" s="17">
        <f t="shared" si="46"/>
        <v>0</v>
      </c>
      <c r="V66" s="17">
        <f t="shared" si="46"/>
        <v>1</v>
      </c>
      <c r="Y66" s="15">
        <f t="shared" si="47"/>
        <v>1</v>
      </c>
      <c r="Z66" s="15">
        <f t="shared" si="48"/>
        <v>0</v>
      </c>
      <c r="AA66" s="15">
        <f t="shared" si="49"/>
        <v>1</v>
      </c>
      <c r="AB66" s="15">
        <f t="shared" si="50"/>
        <v>1</v>
      </c>
      <c r="AC66" s="15">
        <f t="shared" si="51"/>
        <v>1</v>
      </c>
      <c r="AD66" s="15">
        <f t="shared" si="52"/>
        <v>0</v>
      </c>
      <c r="AE66" s="15">
        <f t="shared" si="53"/>
        <v>1</v>
      </c>
      <c r="AF66" s="15">
        <f t="shared" si="54"/>
        <v>0</v>
      </c>
      <c r="AG66" s="15">
        <f t="shared" si="55"/>
        <v>1</v>
      </c>
      <c r="AH66" s="2">
        <f>IF(K66=1,(NOT($K$42))*1,$K$42)</f>
        <v>1</v>
      </c>
      <c r="AI66" s="2">
        <f>IF(L66=1,(NOT($L$42))*1,$L$42)</f>
        <v>1</v>
      </c>
      <c r="AJ66" s="2">
        <f>IF(M66=1,(NOT($M$42))*1,$M$42)</f>
        <v>1</v>
      </c>
      <c r="AK66" s="2">
        <f>IF(N66=1,(NOT($N$42))*1,$N$42)</f>
        <v>1</v>
      </c>
      <c r="AL66" s="2">
        <f>IF(O66=1,(NOT($O$42))*1,$O$42)</f>
        <v>0</v>
      </c>
      <c r="AM66" s="2">
        <f>IF(P66=1,(NOT($P$42))*1,$P$42)</f>
        <v>0</v>
      </c>
      <c r="AN66" s="2">
        <f>IF(Q66=1,(NOT($Q$42))*1,$Q$42)</f>
        <v>0</v>
      </c>
      <c r="AO66" s="2">
        <f>IF(R66=1,(NOT($R$42))*1,$R$42)</f>
        <v>1</v>
      </c>
      <c r="AP66" s="2">
        <f>IF(S66=1,(NOT($S$42))*1,$S$42)</f>
        <v>1</v>
      </c>
      <c r="AQ66" s="2">
        <f>IF(T66=1,(NOT($T$42))*1,$T$42)</f>
        <v>1</v>
      </c>
      <c r="AR66" s="2">
        <f>IF(U66=1,(NOT($U$42))*1,$U$42)</f>
        <v>1</v>
      </c>
      <c r="AS66" s="2">
        <f>IF(V66=1,(NOT($V$42))*1,$V$42)</f>
        <v>1</v>
      </c>
    </row>
    <row r="67" spans="1:49">
      <c r="A67">
        <f t="shared" si="42"/>
        <v>17</v>
      </c>
      <c r="B67" s="15">
        <v>1</v>
      </c>
      <c r="C67" s="15">
        <v>0</v>
      </c>
      <c r="D67" s="15">
        <v>1</v>
      </c>
      <c r="E67" s="15">
        <v>1</v>
      </c>
      <c r="F67" s="15">
        <v>1</v>
      </c>
      <c r="G67" s="15">
        <v>0</v>
      </c>
      <c r="H67" s="15">
        <v>1</v>
      </c>
      <c r="I67" s="15">
        <v>0</v>
      </c>
      <c r="J67" s="10">
        <f>VALUE(MID($AW50,4,1))</f>
        <v>0</v>
      </c>
      <c r="K67" s="17">
        <f t="shared" ref="K67:V70" si="56">(MOD($A67+K$49,2)=0)*1</f>
        <v>1</v>
      </c>
      <c r="L67" s="17">
        <f t="shared" si="56"/>
        <v>0</v>
      </c>
      <c r="M67" s="17">
        <f t="shared" si="56"/>
        <v>1</v>
      </c>
      <c r="N67" s="17">
        <f t="shared" si="56"/>
        <v>0</v>
      </c>
      <c r="O67" s="17">
        <f t="shared" si="56"/>
        <v>1</v>
      </c>
      <c r="P67" s="17">
        <f t="shared" si="56"/>
        <v>0</v>
      </c>
      <c r="Q67" s="17">
        <f t="shared" si="56"/>
        <v>1</v>
      </c>
      <c r="R67" s="17">
        <f t="shared" si="56"/>
        <v>0</v>
      </c>
      <c r="S67" s="17">
        <f t="shared" si="56"/>
        <v>1</v>
      </c>
      <c r="T67" s="17">
        <f t="shared" si="56"/>
        <v>0</v>
      </c>
      <c r="U67" s="17">
        <f t="shared" si="56"/>
        <v>1</v>
      </c>
      <c r="V67" s="17">
        <f t="shared" si="56"/>
        <v>0</v>
      </c>
      <c r="Y67" s="15">
        <f t="shared" si="47"/>
        <v>1</v>
      </c>
      <c r="Z67" s="15">
        <f t="shared" si="48"/>
        <v>0</v>
      </c>
      <c r="AA67" s="15">
        <f t="shared" si="49"/>
        <v>1</v>
      </c>
      <c r="AB67" s="15">
        <f t="shared" si="50"/>
        <v>1</v>
      </c>
      <c r="AC67" s="15">
        <f t="shared" si="51"/>
        <v>1</v>
      </c>
      <c r="AD67" s="15">
        <f t="shared" si="52"/>
        <v>0</v>
      </c>
      <c r="AE67" s="15">
        <f t="shared" si="53"/>
        <v>1</v>
      </c>
      <c r="AF67" s="15">
        <f t="shared" si="54"/>
        <v>0</v>
      </c>
      <c r="AG67" s="15">
        <f t="shared" si="55"/>
        <v>0</v>
      </c>
      <c r="AH67" s="2">
        <f>IF(K67=1,(NOT($K$43))*1,$K$43)</f>
        <v>1</v>
      </c>
      <c r="AI67" s="2">
        <f>IF(L67=1,(NOT($L$43))*1,$L$43)</f>
        <v>1</v>
      </c>
      <c r="AJ67" s="2">
        <f>IF(M67=1,(NOT($M$43))*1,$M$43)</f>
        <v>1</v>
      </c>
      <c r="AK67" s="2">
        <f>IF(N67=1,(NOT($N$43))*1,$N$43)</f>
        <v>0</v>
      </c>
      <c r="AL67" s="2">
        <f>IF(O67=1,(NOT($O$43))*1,$O$43)</f>
        <v>0</v>
      </c>
      <c r="AM67" s="2">
        <f>IF(P67=1,(NOT($P$43))*1,$P$43)</f>
        <v>0</v>
      </c>
      <c r="AN67" s="2">
        <f>IF(Q67=1,(NOT($Q$43))*1,$Q$43)</f>
        <v>1</v>
      </c>
      <c r="AO67" s="2">
        <f>IF(R67=1,(NOT($R$43))*1,$R$43)</f>
        <v>0</v>
      </c>
      <c r="AP67" s="2">
        <f>IF(S67=1,(NOT($S$43))*1,$S$43)</f>
        <v>1</v>
      </c>
      <c r="AQ67" s="2">
        <f>IF(T67=1,(NOT($T$43))*1,$T$43)</f>
        <v>1</v>
      </c>
      <c r="AR67" s="2">
        <f>IF(U67=1,(NOT($U$43))*1,$U$43)</f>
        <v>1</v>
      </c>
      <c r="AS67" s="2">
        <f>IF(V67=1,(NOT($V$43))*1,$V$43)</f>
        <v>0</v>
      </c>
    </row>
    <row r="68" spans="1:49">
      <c r="A68">
        <f t="shared" si="42"/>
        <v>18</v>
      </c>
      <c r="B68" s="15">
        <v>1</v>
      </c>
      <c r="C68" s="15">
        <v>0</v>
      </c>
      <c r="D68" s="15">
        <v>1</v>
      </c>
      <c r="E68" s="15">
        <v>1</v>
      </c>
      <c r="F68" s="15">
        <v>1</v>
      </c>
      <c r="G68" s="15">
        <v>0</v>
      </c>
      <c r="H68" s="15">
        <v>1</v>
      </c>
      <c r="I68" s="15">
        <v>0</v>
      </c>
      <c r="J68" s="10">
        <f>VALUE(MID($AW50,3,1))</f>
        <v>1</v>
      </c>
      <c r="K68" s="17">
        <f t="shared" si="56"/>
        <v>0</v>
      </c>
      <c r="L68" s="17">
        <f t="shared" si="56"/>
        <v>1</v>
      </c>
      <c r="M68" s="17">
        <f t="shared" si="56"/>
        <v>0</v>
      </c>
      <c r="N68" s="17">
        <f t="shared" si="56"/>
        <v>1</v>
      </c>
      <c r="O68" s="17">
        <f t="shared" si="56"/>
        <v>0</v>
      </c>
      <c r="P68" s="17">
        <f t="shared" si="56"/>
        <v>1</v>
      </c>
      <c r="Q68" s="17">
        <f t="shared" si="56"/>
        <v>0</v>
      </c>
      <c r="R68" s="17">
        <f t="shared" si="56"/>
        <v>1</v>
      </c>
      <c r="S68" s="17">
        <f t="shared" si="56"/>
        <v>0</v>
      </c>
      <c r="T68" s="17">
        <f t="shared" si="56"/>
        <v>1</v>
      </c>
      <c r="U68" s="17">
        <f t="shared" si="56"/>
        <v>0</v>
      </c>
      <c r="V68" s="17">
        <f t="shared" si="56"/>
        <v>1</v>
      </c>
      <c r="Y68" s="15">
        <f t="shared" si="47"/>
        <v>1</v>
      </c>
      <c r="Z68" s="15">
        <f t="shared" si="48"/>
        <v>0</v>
      </c>
      <c r="AA68" s="15">
        <f t="shared" si="49"/>
        <v>1</v>
      </c>
      <c r="AB68" s="15">
        <f t="shared" si="50"/>
        <v>1</v>
      </c>
      <c r="AC68" s="15">
        <f t="shared" si="51"/>
        <v>1</v>
      </c>
      <c r="AD68" s="15">
        <f t="shared" si="52"/>
        <v>0</v>
      </c>
      <c r="AE68" s="15">
        <f t="shared" si="53"/>
        <v>1</v>
      </c>
      <c r="AF68" s="15">
        <f t="shared" si="54"/>
        <v>0</v>
      </c>
      <c r="AG68" s="15">
        <f t="shared" si="55"/>
        <v>1</v>
      </c>
      <c r="AH68" s="2">
        <f>IF(K68=1,(NOT($K$44))*1,$K$44)</f>
        <v>0</v>
      </c>
      <c r="AI68" s="2">
        <f>IF(L68=1,(NOT($L$44))*1,$L$44)</f>
        <v>0</v>
      </c>
      <c r="AJ68" s="2">
        <f>IF(M68=1,(NOT($M$44))*1,$M$44)</f>
        <v>1</v>
      </c>
      <c r="AK68" s="2">
        <f>IF(N68=1,(NOT($N$44))*1,$N$44)</f>
        <v>0</v>
      </c>
      <c r="AL68" s="2">
        <f>IF(O68=1,(NOT($O$44))*1,$O$44)</f>
        <v>0</v>
      </c>
      <c r="AM68" s="2">
        <f>IF(P68=1,(NOT($P$44))*1,$P$44)</f>
        <v>1</v>
      </c>
      <c r="AN68" s="2">
        <f>IF(Q68=1,(NOT($Q$44))*1,$Q$44)</f>
        <v>0</v>
      </c>
      <c r="AO68" s="2">
        <f>IF(R68=1,(NOT($R$44))*1,$R$44)</f>
        <v>0</v>
      </c>
      <c r="AP68" s="2">
        <f>IF(S68=1,(NOT($S$44))*1,$S$44)</f>
        <v>1</v>
      </c>
      <c r="AQ68" s="2">
        <f>IF(T68=1,(NOT($T$44))*1,$T$44)</f>
        <v>1</v>
      </c>
      <c r="AR68" s="2">
        <f>IF(U68=1,(NOT($U$44))*1,$U$44)</f>
        <v>0</v>
      </c>
      <c r="AS68" s="2">
        <f>IF(V68=1,(NOT($V$44))*1,$V$44)</f>
        <v>1</v>
      </c>
    </row>
    <row r="69" spans="1:49">
      <c r="A69">
        <f t="shared" si="42"/>
        <v>19</v>
      </c>
      <c r="B69" s="15">
        <v>1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1</v>
      </c>
      <c r="I69" s="15">
        <v>0</v>
      </c>
      <c r="J69" s="10">
        <f>VALUE(MID($AW50,2,1))</f>
        <v>1</v>
      </c>
      <c r="K69" s="17">
        <f t="shared" si="56"/>
        <v>1</v>
      </c>
      <c r="L69" s="17">
        <f t="shared" si="56"/>
        <v>0</v>
      </c>
      <c r="M69" s="17">
        <f t="shared" si="56"/>
        <v>1</v>
      </c>
      <c r="N69" s="17">
        <f t="shared" si="56"/>
        <v>0</v>
      </c>
      <c r="O69" s="17">
        <f t="shared" si="56"/>
        <v>1</v>
      </c>
      <c r="P69" s="17">
        <f t="shared" si="56"/>
        <v>0</v>
      </c>
      <c r="Q69" s="17">
        <f t="shared" si="56"/>
        <v>1</v>
      </c>
      <c r="R69" s="17">
        <f t="shared" si="56"/>
        <v>0</v>
      </c>
      <c r="S69" s="17">
        <f t="shared" si="56"/>
        <v>1</v>
      </c>
      <c r="T69" s="17">
        <f t="shared" si="56"/>
        <v>0</v>
      </c>
      <c r="U69" s="17">
        <f t="shared" si="56"/>
        <v>1</v>
      </c>
      <c r="V69" s="17">
        <f t="shared" si="56"/>
        <v>0</v>
      </c>
      <c r="Y69" s="15">
        <f t="shared" si="47"/>
        <v>1</v>
      </c>
      <c r="Z69" s="15">
        <f t="shared" si="48"/>
        <v>0</v>
      </c>
      <c r="AA69" s="15">
        <f t="shared" si="49"/>
        <v>0</v>
      </c>
      <c r="AB69" s="15">
        <f t="shared" si="50"/>
        <v>0</v>
      </c>
      <c r="AC69" s="15">
        <f t="shared" si="51"/>
        <v>0</v>
      </c>
      <c r="AD69" s="15">
        <f t="shared" si="52"/>
        <v>0</v>
      </c>
      <c r="AE69" s="15">
        <f t="shared" si="53"/>
        <v>1</v>
      </c>
      <c r="AF69" s="15">
        <f t="shared" si="54"/>
        <v>0</v>
      </c>
      <c r="AG69" s="15">
        <f t="shared" si="55"/>
        <v>1</v>
      </c>
      <c r="AH69" s="2">
        <f>IF(K69=1,(NOT($K$45))*1,$K$45)</f>
        <v>1</v>
      </c>
      <c r="AI69" s="2">
        <f>IF(L69=1,(NOT($L$45))*1,$L$45)</f>
        <v>1</v>
      </c>
      <c r="AJ69" s="2">
        <f>IF(M69=1,(NOT($M$45))*1,$M$45)</f>
        <v>1</v>
      </c>
      <c r="AK69" s="2">
        <f>IF(N69=1,(NOT($N$45))*1,$N$45)</f>
        <v>1</v>
      </c>
      <c r="AL69" s="2">
        <f>IF(O69=1,(NOT($O$45))*1,$O$45)</f>
        <v>1</v>
      </c>
      <c r="AM69" s="2">
        <f>IF(P69=1,(NOT($P$45))*1,$P$45)</f>
        <v>0</v>
      </c>
      <c r="AN69" s="2">
        <f>IF(Q69=1,(NOT($Q$45))*1,$Q$45)</f>
        <v>1</v>
      </c>
      <c r="AO69" s="2">
        <f>IF(R69=1,(NOT($R$45))*1,$R$45)</f>
        <v>0</v>
      </c>
      <c r="AP69" s="2">
        <f>IF(S69=1,(NOT($S$45))*1,$S$45)</f>
        <v>1</v>
      </c>
      <c r="AQ69" s="2">
        <f>IF(T69=1,(NOT($T$45))*1,$T$45)</f>
        <v>1</v>
      </c>
      <c r="AR69" s="2">
        <f>IF(U69=1,(NOT($U$45))*1,$U$45)</f>
        <v>1</v>
      </c>
      <c r="AS69" s="2">
        <f>IF(V69=1,(NOT($V$45))*1,$V$45)</f>
        <v>1</v>
      </c>
    </row>
    <row r="70" spans="1:49">
      <c r="A70">
        <f t="shared" si="42"/>
        <v>20</v>
      </c>
      <c r="B70" s="15">
        <v>1</v>
      </c>
      <c r="C70" s="15">
        <v>1</v>
      </c>
      <c r="D70" s="15">
        <v>1</v>
      </c>
      <c r="E70" s="15">
        <v>1</v>
      </c>
      <c r="F70" s="15">
        <v>1</v>
      </c>
      <c r="G70" s="15">
        <v>1</v>
      </c>
      <c r="H70" s="15">
        <v>1</v>
      </c>
      <c r="I70" s="15">
        <v>0</v>
      </c>
      <c r="J70" s="10">
        <f>VALUE(MID($AW50,1,1))</f>
        <v>0</v>
      </c>
      <c r="K70" s="17">
        <f t="shared" si="56"/>
        <v>0</v>
      </c>
      <c r="L70" s="17">
        <f t="shared" si="56"/>
        <v>1</v>
      </c>
      <c r="M70" s="17">
        <f t="shared" si="56"/>
        <v>0</v>
      </c>
      <c r="N70" s="17">
        <f t="shared" si="56"/>
        <v>1</v>
      </c>
      <c r="O70" s="17">
        <f t="shared" si="56"/>
        <v>0</v>
      </c>
      <c r="P70" s="17">
        <f t="shared" si="56"/>
        <v>1</v>
      </c>
      <c r="Q70" s="17">
        <f t="shared" si="56"/>
        <v>0</v>
      </c>
      <c r="R70" s="17">
        <f t="shared" si="56"/>
        <v>1</v>
      </c>
      <c r="S70" s="17">
        <f t="shared" si="56"/>
        <v>0</v>
      </c>
      <c r="T70" s="17">
        <f t="shared" si="56"/>
        <v>1</v>
      </c>
      <c r="U70" s="17">
        <f t="shared" si="56"/>
        <v>0</v>
      </c>
      <c r="V70" s="17">
        <f>(MOD($A70+V$49,2)=0)*1</f>
        <v>1</v>
      </c>
      <c r="Y70" s="15">
        <f t="shared" si="47"/>
        <v>1</v>
      </c>
      <c r="Z70" s="15">
        <f t="shared" si="48"/>
        <v>1</v>
      </c>
      <c r="AA70" s="15">
        <f t="shared" si="49"/>
        <v>1</v>
      </c>
      <c r="AB70" s="15">
        <f t="shared" si="50"/>
        <v>1</v>
      </c>
      <c r="AC70" s="15">
        <f t="shared" si="51"/>
        <v>1</v>
      </c>
      <c r="AD70" s="15">
        <f t="shared" si="52"/>
        <v>1</v>
      </c>
      <c r="AE70" s="15">
        <f t="shared" si="53"/>
        <v>1</v>
      </c>
      <c r="AF70" s="15">
        <f t="shared" si="54"/>
        <v>0</v>
      </c>
      <c r="AG70" s="15">
        <f t="shared" si="55"/>
        <v>0</v>
      </c>
      <c r="AH70" s="2">
        <f>IF(K70=1,(NOT($K$46))*1,$K$46)</f>
        <v>1</v>
      </c>
      <c r="AI70" s="2">
        <f>IF(L70=1,(NOT($L$46))*1,$L$46)</f>
        <v>1</v>
      </c>
      <c r="AJ70" s="2">
        <f>IF(M70=1,(NOT($M$46))*1,$M$46)</f>
        <v>1</v>
      </c>
      <c r="AK70" s="2">
        <f>IF(N70=1,(NOT($N$46))*1,$N$46)</f>
        <v>0</v>
      </c>
      <c r="AL70" s="2">
        <f>IF(O70=1,(NOT($O$46))*1,$O$46)</f>
        <v>0</v>
      </c>
      <c r="AM70" s="2">
        <f>IF(P70=1,(NOT($P$46))*1,$P$46)</f>
        <v>1</v>
      </c>
      <c r="AN70" s="2">
        <f>IF(Q70=1,(NOT($Q$46))*1,$Q$46)</f>
        <v>0</v>
      </c>
      <c r="AO70" s="2">
        <f>IF(R70=1,(NOT($R$46))*1,$R$46)</f>
        <v>0</v>
      </c>
      <c r="AP70" s="2">
        <f>IF(S70=1,(NOT($S$46))*1,$S$46)</f>
        <v>0</v>
      </c>
      <c r="AQ70" s="2">
        <f>IF(T70=1,(NOT($T$46))*1,$T$46)</f>
        <v>0</v>
      </c>
      <c r="AR70" s="2">
        <f>IF(U70=1,(NOT($U$46))*1,$U$46)</f>
        <v>0</v>
      </c>
      <c r="AS70" s="2">
        <f>IF(V70=1,(NOT($V$46))*1,$V$46)</f>
        <v>1</v>
      </c>
    </row>
    <row r="73" spans="1:49">
      <c r="B73">
        <v>0</v>
      </c>
      <c r="C73">
        <f>B73+1</f>
        <v>1</v>
      </c>
      <c r="D73">
        <f t="shared" ref="D73:V73" si="57">C73+1</f>
        <v>2</v>
      </c>
      <c r="E73">
        <f t="shared" si="57"/>
        <v>3</v>
      </c>
      <c r="F73">
        <f t="shared" si="57"/>
        <v>4</v>
      </c>
      <c r="G73">
        <f t="shared" si="57"/>
        <v>5</v>
      </c>
      <c r="H73">
        <f t="shared" si="57"/>
        <v>6</v>
      </c>
      <c r="I73">
        <f t="shared" si="57"/>
        <v>7</v>
      </c>
      <c r="J73">
        <f t="shared" si="57"/>
        <v>8</v>
      </c>
      <c r="K73">
        <f t="shared" si="57"/>
        <v>9</v>
      </c>
      <c r="L73">
        <f t="shared" si="57"/>
        <v>10</v>
      </c>
      <c r="M73">
        <f t="shared" si="57"/>
        <v>11</v>
      </c>
      <c r="N73">
        <f t="shared" si="57"/>
        <v>12</v>
      </c>
      <c r="O73">
        <f t="shared" si="57"/>
        <v>13</v>
      </c>
      <c r="P73">
        <f t="shared" si="57"/>
        <v>14</v>
      </c>
      <c r="Q73">
        <f t="shared" si="57"/>
        <v>15</v>
      </c>
      <c r="R73">
        <f t="shared" si="57"/>
        <v>16</v>
      </c>
      <c r="S73">
        <f t="shared" si="57"/>
        <v>17</v>
      </c>
      <c r="T73">
        <f t="shared" si="57"/>
        <v>18</v>
      </c>
      <c r="U73">
        <f t="shared" si="57"/>
        <v>19</v>
      </c>
      <c r="V73">
        <f t="shared" si="57"/>
        <v>20</v>
      </c>
    </row>
    <row r="74" spans="1:49">
      <c r="A74">
        <v>0</v>
      </c>
      <c r="B74" s="15">
        <v>1</v>
      </c>
      <c r="C74" s="15">
        <v>1</v>
      </c>
      <c r="D74" s="15">
        <v>1</v>
      </c>
      <c r="E74" s="15">
        <v>1</v>
      </c>
      <c r="F74" s="15">
        <v>1</v>
      </c>
      <c r="G74" s="15">
        <v>1</v>
      </c>
      <c r="H74" s="15">
        <v>1</v>
      </c>
      <c r="I74" s="15">
        <v>0</v>
      </c>
      <c r="J74" s="10">
        <f>VALUE(MID($AW74,15,1))</f>
        <v>0</v>
      </c>
      <c r="K74" s="17">
        <f t="shared" ref="B74:U94" si="58">(MOD($A74,2)=0)*1</f>
        <v>1</v>
      </c>
      <c r="L74" s="17">
        <f t="shared" si="58"/>
        <v>1</v>
      </c>
      <c r="M74" s="17">
        <f t="shared" si="58"/>
        <v>1</v>
      </c>
      <c r="N74" s="17">
        <f t="shared" si="58"/>
        <v>1</v>
      </c>
      <c r="O74" s="15">
        <v>0</v>
      </c>
      <c r="P74" s="15">
        <v>1</v>
      </c>
      <c r="Q74" s="15">
        <v>1</v>
      </c>
      <c r="R74" s="15">
        <v>1</v>
      </c>
      <c r="S74" s="15">
        <v>1</v>
      </c>
      <c r="T74" s="15">
        <v>1</v>
      </c>
      <c r="U74" s="15">
        <v>1</v>
      </c>
      <c r="V74" s="15">
        <v>1</v>
      </c>
      <c r="Y74" s="15">
        <f>B74</f>
        <v>1</v>
      </c>
      <c r="Z74" s="15">
        <f t="shared" ref="Z74:Z82" si="59">C74</f>
        <v>1</v>
      </c>
      <c r="AA74" s="15">
        <f t="shared" ref="AA74:AA82" si="60">D74</f>
        <v>1</v>
      </c>
      <c r="AB74" s="15">
        <f t="shared" ref="AB74:AB82" si="61">E74</f>
        <v>1</v>
      </c>
      <c r="AC74" s="15">
        <f t="shared" ref="AC74:AC82" si="62">F74</f>
        <v>1</v>
      </c>
      <c r="AD74" s="15">
        <f t="shared" ref="AD74:AD82" si="63">G74</f>
        <v>1</v>
      </c>
      <c r="AE74" s="15">
        <f t="shared" ref="AE74:AE94" si="64">H74</f>
        <v>1</v>
      </c>
      <c r="AF74" s="15">
        <f t="shared" ref="AF74:AF82" si="65">I74</f>
        <v>0</v>
      </c>
      <c r="AG74" s="15">
        <f t="shared" ref="AG74:AG82" si="66">J74</f>
        <v>0</v>
      </c>
      <c r="AH74" s="2">
        <f>IF(K74=1,(NOT($K$26))*1,$K$26)</f>
        <v>1</v>
      </c>
      <c r="AI74" s="2">
        <f>IF(L74=1,(NOT($L$26))*1,$L$26)</f>
        <v>1</v>
      </c>
      <c r="AJ74" s="2">
        <f>IF(M74=1,(NOT($M$26))*1,$M$26)</f>
        <v>0</v>
      </c>
      <c r="AK74" s="2">
        <f>IF(N74=1,(NOT($N$26))*1,$N$26)</f>
        <v>0</v>
      </c>
      <c r="AL74" s="15">
        <f>O74</f>
        <v>0</v>
      </c>
      <c r="AM74" s="15">
        <f t="shared" ref="AM74:AM82" si="67">P74</f>
        <v>1</v>
      </c>
      <c r="AN74" s="15">
        <f t="shared" ref="AN74:AN82" si="68">Q74</f>
        <v>1</v>
      </c>
      <c r="AO74" s="15">
        <f t="shared" ref="AO74:AO82" si="69">R74</f>
        <v>1</v>
      </c>
      <c r="AP74" s="15">
        <f t="shared" ref="AP74:AP82" si="70">S74</f>
        <v>1</v>
      </c>
      <c r="AQ74" s="15">
        <f t="shared" ref="AQ74:AQ82" si="71">T74</f>
        <v>1</v>
      </c>
      <c r="AR74" s="15">
        <f t="shared" ref="AR74:AR80" si="72">U74</f>
        <v>1</v>
      </c>
      <c r="AS74" s="15">
        <f t="shared" ref="AS74:AS82" si="73">V74</f>
        <v>1</v>
      </c>
      <c r="AU74" t="s">
        <v>105</v>
      </c>
      <c r="AV74" s="1">
        <v>1</v>
      </c>
      <c r="AW74" t="str">
        <f>VLOOKUP(AV74,$AV$3:$AW$10,2,0)</f>
        <v>011000001101000</v>
      </c>
    </row>
    <row r="75" spans="1:49">
      <c r="A75">
        <f>A74+1</f>
        <v>1</v>
      </c>
      <c r="B75" s="15">
        <v>1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v>1</v>
      </c>
      <c r="I75" s="15">
        <v>0</v>
      </c>
      <c r="J75" s="10">
        <f>VALUE(MID($AW74,14,1))</f>
        <v>0</v>
      </c>
      <c r="K75" s="17">
        <f t="shared" si="58"/>
        <v>0</v>
      </c>
      <c r="L75" s="17">
        <f t="shared" si="58"/>
        <v>0</v>
      </c>
      <c r="M75" s="17">
        <f t="shared" si="58"/>
        <v>0</v>
      </c>
      <c r="N75" s="17">
        <f t="shared" si="58"/>
        <v>0</v>
      </c>
      <c r="O75" s="15">
        <v>0</v>
      </c>
      <c r="P75" s="15">
        <v>1</v>
      </c>
      <c r="Q75" s="15">
        <v>0</v>
      </c>
      <c r="R75" s="15">
        <v>0</v>
      </c>
      <c r="S75" s="15">
        <v>0</v>
      </c>
      <c r="T75" s="15">
        <v>0</v>
      </c>
      <c r="U75" s="15">
        <v>0</v>
      </c>
      <c r="V75" s="15">
        <v>1</v>
      </c>
      <c r="Y75" s="15">
        <f t="shared" ref="Y75:Y82" si="74">B75</f>
        <v>1</v>
      </c>
      <c r="Z75" s="15">
        <f t="shared" si="59"/>
        <v>0</v>
      </c>
      <c r="AA75" s="15">
        <f t="shared" si="60"/>
        <v>0</v>
      </c>
      <c r="AB75" s="15">
        <f t="shared" si="61"/>
        <v>0</v>
      </c>
      <c r="AC75" s="15">
        <f t="shared" si="62"/>
        <v>0</v>
      </c>
      <c r="AD75" s="15">
        <f t="shared" si="63"/>
        <v>0</v>
      </c>
      <c r="AE75" s="15">
        <f t="shared" si="64"/>
        <v>1</v>
      </c>
      <c r="AF75" s="15">
        <f t="shared" si="65"/>
        <v>0</v>
      </c>
      <c r="AG75" s="15">
        <f t="shared" si="66"/>
        <v>0</v>
      </c>
      <c r="AH75" s="2">
        <f>IF(K75=1,(NOT($K$27))*1,$K$27)</f>
        <v>1</v>
      </c>
      <c r="AI75" s="2">
        <f>IF(L75=1,(NOT($L$27))*1,$L$27)</f>
        <v>1</v>
      </c>
      <c r="AJ75" s="2">
        <f>IF(M75=1,(NOT($M$27))*1,$M$27)</f>
        <v>1</v>
      </c>
      <c r="AK75" s="2">
        <f>IF(N75=1,(NOT($N$27))*1,$N$27)</f>
        <v>0</v>
      </c>
      <c r="AL75" s="15">
        <f t="shared" ref="AL75:AL82" si="75">O75</f>
        <v>0</v>
      </c>
      <c r="AM75" s="15">
        <f t="shared" si="67"/>
        <v>1</v>
      </c>
      <c r="AN75" s="15">
        <f t="shared" si="68"/>
        <v>0</v>
      </c>
      <c r="AO75" s="15">
        <f t="shared" si="69"/>
        <v>0</v>
      </c>
      <c r="AP75" s="15">
        <f t="shared" si="70"/>
        <v>0</v>
      </c>
      <c r="AQ75" s="15">
        <f t="shared" si="71"/>
        <v>0</v>
      </c>
      <c r="AR75" s="15">
        <f t="shared" si="72"/>
        <v>0</v>
      </c>
      <c r="AS75" s="15">
        <f t="shared" si="73"/>
        <v>1</v>
      </c>
      <c r="AV75" s="2"/>
    </row>
    <row r="76" spans="1:49">
      <c r="A76">
        <f t="shared" ref="A76:A94" si="76">A75+1</f>
        <v>2</v>
      </c>
      <c r="B76" s="15">
        <v>1</v>
      </c>
      <c r="C76" s="15">
        <v>0</v>
      </c>
      <c r="D76" s="15">
        <v>1</v>
      </c>
      <c r="E76" s="15">
        <v>1</v>
      </c>
      <c r="F76" s="15">
        <v>1</v>
      </c>
      <c r="G76" s="15">
        <v>0</v>
      </c>
      <c r="H76" s="15">
        <v>1</v>
      </c>
      <c r="I76" s="15">
        <v>0</v>
      </c>
      <c r="J76" s="10">
        <f>VALUE(MID($AW74,13,1))</f>
        <v>0</v>
      </c>
      <c r="K76" s="17">
        <f t="shared" si="58"/>
        <v>1</v>
      </c>
      <c r="L76" s="17">
        <f t="shared" si="58"/>
        <v>1</v>
      </c>
      <c r="M76" s="17">
        <f t="shared" si="58"/>
        <v>1</v>
      </c>
      <c r="N76" s="17">
        <f t="shared" si="58"/>
        <v>1</v>
      </c>
      <c r="O76" s="15">
        <v>0</v>
      </c>
      <c r="P76" s="15">
        <v>1</v>
      </c>
      <c r="Q76" s="15">
        <v>0</v>
      </c>
      <c r="R76" s="15">
        <v>1</v>
      </c>
      <c r="S76" s="15">
        <v>1</v>
      </c>
      <c r="T76" s="15">
        <v>1</v>
      </c>
      <c r="U76" s="15">
        <v>0</v>
      </c>
      <c r="V76" s="15">
        <v>1</v>
      </c>
      <c r="Y76" s="15">
        <f t="shared" si="74"/>
        <v>1</v>
      </c>
      <c r="Z76" s="15">
        <f t="shared" si="59"/>
        <v>0</v>
      </c>
      <c r="AA76" s="15">
        <f t="shared" si="60"/>
        <v>1</v>
      </c>
      <c r="AB76" s="15">
        <f t="shared" si="61"/>
        <v>1</v>
      </c>
      <c r="AC76" s="15">
        <f t="shared" si="62"/>
        <v>1</v>
      </c>
      <c r="AD76" s="15">
        <f t="shared" si="63"/>
        <v>0</v>
      </c>
      <c r="AE76" s="15">
        <f t="shared" si="64"/>
        <v>1</v>
      </c>
      <c r="AF76" s="15">
        <f t="shared" si="65"/>
        <v>0</v>
      </c>
      <c r="AG76" s="15">
        <f t="shared" si="66"/>
        <v>0</v>
      </c>
      <c r="AH76" s="2">
        <f>IF(K76=1,(NOT($K$28))*1,$K$28)</f>
        <v>0</v>
      </c>
      <c r="AI76" s="2">
        <f>IF(L76=1,(NOT($L$28))*1,$L$28)</f>
        <v>1</v>
      </c>
      <c r="AJ76" s="2">
        <f>IF(M76=1,(NOT($M$28))*1,$M$28)</f>
        <v>1</v>
      </c>
      <c r="AK76" s="2">
        <f>IF(N76=1,(NOT($N$28))*1,$N$28)</f>
        <v>0</v>
      </c>
      <c r="AL76" s="15">
        <f t="shared" si="75"/>
        <v>0</v>
      </c>
      <c r="AM76" s="15">
        <f t="shared" si="67"/>
        <v>1</v>
      </c>
      <c r="AN76" s="15">
        <f t="shared" si="68"/>
        <v>0</v>
      </c>
      <c r="AO76" s="15">
        <f t="shared" si="69"/>
        <v>1</v>
      </c>
      <c r="AP76" s="15">
        <f t="shared" si="70"/>
        <v>1</v>
      </c>
      <c r="AQ76" s="15">
        <f t="shared" si="71"/>
        <v>1</v>
      </c>
      <c r="AR76" s="15">
        <f t="shared" si="72"/>
        <v>0</v>
      </c>
      <c r="AS76" s="15">
        <f t="shared" si="73"/>
        <v>1</v>
      </c>
    </row>
    <row r="77" spans="1:49">
      <c r="A77">
        <f t="shared" si="76"/>
        <v>3</v>
      </c>
      <c r="B77" s="15">
        <v>1</v>
      </c>
      <c r="C77" s="15">
        <v>0</v>
      </c>
      <c r="D77" s="15">
        <v>1</v>
      </c>
      <c r="E77" s="15">
        <v>1</v>
      </c>
      <c r="F77" s="15">
        <v>1</v>
      </c>
      <c r="G77" s="15">
        <v>0</v>
      </c>
      <c r="H77" s="15">
        <v>1</v>
      </c>
      <c r="I77" s="15">
        <v>0</v>
      </c>
      <c r="J77" s="10">
        <f>VALUE(MID($AW74,12,1))</f>
        <v>1</v>
      </c>
      <c r="K77" s="17">
        <f t="shared" si="58"/>
        <v>0</v>
      </c>
      <c r="L77" s="17">
        <f t="shared" si="58"/>
        <v>0</v>
      </c>
      <c r="M77" s="17">
        <f t="shared" si="58"/>
        <v>0</v>
      </c>
      <c r="N77" s="17">
        <f t="shared" si="58"/>
        <v>0</v>
      </c>
      <c r="O77" s="15">
        <v>0</v>
      </c>
      <c r="P77" s="15">
        <v>1</v>
      </c>
      <c r="Q77" s="15">
        <v>0</v>
      </c>
      <c r="R77" s="15">
        <v>1</v>
      </c>
      <c r="S77" s="15">
        <v>1</v>
      </c>
      <c r="T77" s="15">
        <v>1</v>
      </c>
      <c r="U77" s="15">
        <v>0</v>
      </c>
      <c r="V77" s="15">
        <v>1</v>
      </c>
      <c r="Y77" s="15">
        <f t="shared" si="74"/>
        <v>1</v>
      </c>
      <c r="Z77" s="15">
        <f t="shared" si="59"/>
        <v>0</v>
      </c>
      <c r="AA77" s="15">
        <f t="shared" si="60"/>
        <v>1</v>
      </c>
      <c r="AB77" s="15">
        <f t="shared" si="61"/>
        <v>1</v>
      </c>
      <c r="AC77" s="15">
        <f t="shared" si="62"/>
        <v>1</v>
      </c>
      <c r="AD77" s="15">
        <f t="shared" si="63"/>
        <v>0</v>
      </c>
      <c r="AE77" s="15">
        <f t="shared" si="64"/>
        <v>1</v>
      </c>
      <c r="AF77" s="15">
        <f t="shared" si="65"/>
        <v>0</v>
      </c>
      <c r="AG77" s="15">
        <f t="shared" si="66"/>
        <v>1</v>
      </c>
      <c r="AH77" s="2">
        <f>IF(K77=1,(NOT($K$29))*1,$K$29)</f>
        <v>1</v>
      </c>
      <c r="AI77" s="2">
        <f>IF(L77=1,(NOT($L$29))*1,$L$29)</f>
        <v>1</v>
      </c>
      <c r="AJ77" s="2">
        <f>IF(M77=1,(NOT($M$29))*1,$M$29)</f>
        <v>0</v>
      </c>
      <c r="AK77" s="2">
        <f>IF(N77=1,(NOT($N$29))*1,$N$29)</f>
        <v>0</v>
      </c>
      <c r="AL77" s="15">
        <f t="shared" si="75"/>
        <v>0</v>
      </c>
      <c r="AM77" s="15">
        <f t="shared" si="67"/>
        <v>1</v>
      </c>
      <c r="AN77" s="15">
        <f t="shared" si="68"/>
        <v>0</v>
      </c>
      <c r="AO77" s="15">
        <f t="shared" si="69"/>
        <v>1</v>
      </c>
      <c r="AP77" s="15">
        <f t="shared" si="70"/>
        <v>1</v>
      </c>
      <c r="AQ77" s="15">
        <f t="shared" si="71"/>
        <v>1</v>
      </c>
      <c r="AR77" s="15">
        <f t="shared" si="72"/>
        <v>0</v>
      </c>
      <c r="AS77" s="15">
        <f t="shared" si="73"/>
        <v>1</v>
      </c>
    </row>
    <row r="78" spans="1:49">
      <c r="A78">
        <f t="shared" si="76"/>
        <v>4</v>
      </c>
      <c r="B78" s="15">
        <v>1</v>
      </c>
      <c r="C78" s="15">
        <v>0</v>
      </c>
      <c r="D78" s="15">
        <v>1</v>
      </c>
      <c r="E78" s="15">
        <v>1</v>
      </c>
      <c r="F78" s="15">
        <v>1</v>
      </c>
      <c r="G78" s="15">
        <v>0</v>
      </c>
      <c r="H78" s="15">
        <v>1</v>
      </c>
      <c r="I78" s="15">
        <v>0</v>
      </c>
      <c r="J78" s="10">
        <f>VALUE(MID($AW74,11,1))</f>
        <v>0</v>
      </c>
      <c r="K78" s="17">
        <f t="shared" si="58"/>
        <v>1</v>
      </c>
      <c r="L78" s="17">
        <f t="shared" si="58"/>
        <v>1</v>
      </c>
      <c r="M78" s="17">
        <f t="shared" si="58"/>
        <v>1</v>
      </c>
      <c r="N78" s="17">
        <f t="shared" si="58"/>
        <v>1</v>
      </c>
      <c r="O78" s="15">
        <v>0</v>
      </c>
      <c r="P78" s="15">
        <v>1</v>
      </c>
      <c r="Q78" s="15">
        <v>0</v>
      </c>
      <c r="R78" s="15">
        <v>1</v>
      </c>
      <c r="S78" s="15">
        <v>1</v>
      </c>
      <c r="T78" s="15">
        <v>1</v>
      </c>
      <c r="U78" s="15">
        <v>0</v>
      </c>
      <c r="V78" s="15">
        <v>1</v>
      </c>
      <c r="Y78" s="15">
        <f t="shared" si="74"/>
        <v>1</v>
      </c>
      <c r="Z78" s="15">
        <f t="shared" si="59"/>
        <v>0</v>
      </c>
      <c r="AA78" s="15">
        <f t="shared" si="60"/>
        <v>1</v>
      </c>
      <c r="AB78" s="15">
        <f t="shared" si="61"/>
        <v>1</v>
      </c>
      <c r="AC78" s="15">
        <f t="shared" si="62"/>
        <v>1</v>
      </c>
      <c r="AD78" s="15">
        <f t="shared" si="63"/>
        <v>0</v>
      </c>
      <c r="AE78" s="15">
        <f t="shared" si="64"/>
        <v>1</v>
      </c>
      <c r="AF78" s="15">
        <f t="shared" si="65"/>
        <v>0</v>
      </c>
      <c r="AG78" s="15">
        <f t="shared" si="66"/>
        <v>0</v>
      </c>
      <c r="AH78" s="2">
        <f>IF(K78=1,(NOT($K$30))*1,$K$30)</f>
        <v>0</v>
      </c>
      <c r="AI78" s="2">
        <f>IF(L78=1,(NOT($L$30))*1,$L$30)</f>
        <v>0</v>
      </c>
      <c r="AJ78" s="2">
        <f>IF(M78=1,(NOT($M$30))*1,$M$30)</f>
        <v>1</v>
      </c>
      <c r="AK78" s="2">
        <f>IF(N78=1,(NOT($N$30))*1,$N$30)</f>
        <v>1</v>
      </c>
      <c r="AL78" s="15">
        <f t="shared" si="75"/>
        <v>0</v>
      </c>
      <c r="AM78" s="15">
        <f t="shared" si="67"/>
        <v>1</v>
      </c>
      <c r="AN78" s="15">
        <f t="shared" si="68"/>
        <v>0</v>
      </c>
      <c r="AO78" s="15">
        <f t="shared" si="69"/>
        <v>1</v>
      </c>
      <c r="AP78" s="15">
        <f t="shared" si="70"/>
        <v>1</v>
      </c>
      <c r="AQ78" s="15">
        <f t="shared" si="71"/>
        <v>1</v>
      </c>
      <c r="AR78" s="15">
        <f t="shared" si="72"/>
        <v>0</v>
      </c>
      <c r="AS78" s="15">
        <f t="shared" si="73"/>
        <v>1</v>
      </c>
    </row>
    <row r="79" spans="1:49">
      <c r="A79">
        <f t="shared" si="76"/>
        <v>5</v>
      </c>
      <c r="B79" s="15">
        <v>1</v>
      </c>
      <c r="C79" s="15">
        <v>0</v>
      </c>
      <c r="D79" s="15">
        <v>0</v>
      </c>
      <c r="E79" s="15">
        <v>0</v>
      </c>
      <c r="F79" s="15">
        <v>0</v>
      </c>
      <c r="G79" s="15">
        <v>0</v>
      </c>
      <c r="H79" s="15">
        <v>1</v>
      </c>
      <c r="I79" s="15">
        <v>0</v>
      </c>
      <c r="J79" s="10">
        <f>VALUE(MID($AW74,10,1))</f>
        <v>1</v>
      </c>
      <c r="K79" s="17">
        <f t="shared" si="58"/>
        <v>0</v>
      </c>
      <c r="L79" s="17">
        <f t="shared" si="58"/>
        <v>0</v>
      </c>
      <c r="M79" s="17">
        <f t="shared" si="58"/>
        <v>0</v>
      </c>
      <c r="N79" s="17">
        <f t="shared" si="58"/>
        <v>0</v>
      </c>
      <c r="O79" s="15">
        <v>0</v>
      </c>
      <c r="P79" s="15">
        <v>1</v>
      </c>
      <c r="Q79" s="15">
        <v>0</v>
      </c>
      <c r="R79" s="15">
        <v>0</v>
      </c>
      <c r="S79" s="15">
        <v>0</v>
      </c>
      <c r="T79" s="15">
        <v>0</v>
      </c>
      <c r="U79" s="15">
        <v>0</v>
      </c>
      <c r="V79" s="15">
        <v>1</v>
      </c>
      <c r="Y79" s="15">
        <f t="shared" si="74"/>
        <v>1</v>
      </c>
      <c r="Z79" s="15">
        <f t="shared" si="59"/>
        <v>0</v>
      </c>
      <c r="AA79" s="15">
        <f t="shared" si="60"/>
        <v>0</v>
      </c>
      <c r="AB79" s="15">
        <f t="shared" si="61"/>
        <v>0</v>
      </c>
      <c r="AC79" s="15">
        <f t="shared" si="62"/>
        <v>0</v>
      </c>
      <c r="AD79" s="15">
        <f t="shared" si="63"/>
        <v>0</v>
      </c>
      <c r="AE79" s="15">
        <f t="shared" si="64"/>
        <v>1</v>
      </c>
      <c r="AF79" s="15">
        <f t="shared" si="65"/>
        <v>0</v>
      </c>
      <c r="AG79" s="15">
        <f t="shared" si="66"/>
        <v>1</v>
      </c>
      <c r="AH79" s="2">
        <f>IF(K79=1,(NOT($K$31))*1,$K$31)</f>
        <v>0</v>
      </c>
      <c r="AI79" s="2">
        <f>IF(L79=1,(NOT($L$31))*1,$L$31)</f>
        <v>1</v>
      </c>
      <c r="AJ79" s="2">
        <f>IF(M79=1,(NOT($M$31))*1,$M$31)</f>
        <v>1</v>
      </c>
      <c r="AK79" s="2">
        <f>IF(N79=1,(NOT($N$31))*1,$N$31)</f>
        <v>0</v>
      </c>
      <c r="AL79" s="15">
        <f t="shared" si="75"/>
        <v>0</v>
      </c>
      <c r="AM79" s="15">
        <f t="shared" si="67"/>
        <v>1</v>
      </c>
      <c r="AN79" s="15">
        <f t="shared" si="68"/>
        <v>0</v>
      </c>
      <c r="AO79" s="15">
        <f t="shared" si="69"/>
        <v>0</v>
      </c>
      <c r="AP79" s="15">
        <f t="shared" si="70"/>
        <v>0</v>
      </c>
      <c r="AQ79" s="15">
        <f t="shared" si="71"/>
        <v>0</v>
      </c>
      <c r="AR79" s="15">
        <f t="shared" si="72"/>
        <v>0</v>
      </c>
      <c r="AS79" s="15">
        <f t="shared" si="73"/>
        <v>1</v>
      </c>
    </row>
    <row r="80" spans="1:49">
      <c r="A80">
        <f t="shared" si="76"/>
        <v>6</v>
      </c>
      <c r="B80" s="15">
        <v>1</v>
      </c>
      <c r="C80" s="15">
        <v>1</v>
      </c>
      <c r="D80" s="15">
        <v>1</v>
      </c>
      <c r="E80" s="15">
        <v>1</v>
      </c>
      <c r="F80" s="15">
        <v>1</v>
      </c>
      <c r="G80" s="15">
        <v>1</v>
      </c>
      <c r="H80" s="15">
        <v>1</v>
      </c>
      <c r="I80" s="15">
        <v>0</v>
      </c>
      <c r="J80" s="18">
        <v>1</v>
      </c>
      <c r="K80" s="18">
        <v>0</v>
      </c>
      <c r="L80" s="18">
        <v>1</v>
      </c>
      <c r="M80" s="18">
        <v>0</v>
      </c>
      <c r="N80" s="18">
        <v>1</v>
      </c>
      <c r="O80" s="15">
        <v>0</v>
      </c>
      <c r="P80" s="15">
        <v>1</v>
      </c>
      <c r="Q80" s="15">
        <v>1</v>
      </c>
      <c r="R80" s="15">
        <v>1</v>
      </c>
      <c r="S80" s="15">
        <v>1</v>
      </c>
      <c r="T80" s="15">
        <v>1</v>
      </c>
      <c r="U80" s="15">
        <v>1</v>
      </c>
      <c r="V80" s="15">
        <v>1</v>
      </c>
      <c r="Y80" s="15">
        <f t="shared" si="74"/>
        <v>1</v>
      </c>
      <c r="Z80" s="15">
        <f t="shared" si="59"/>
        <v>1</v>
      </c>
      <c r="AA80" s="15">
        <f t="shared" si="60"/>
        <v>1</v>
      </c>
      <c r="AB80" s="15">
        <f t="shared" si="61"/>
        <v>1</v>
      </c>
      <c r="AC80" s="15">
        <f t="shared" si="62"/>
        <v>1</v>
      </c>
      <c r="AD80" s="15">
        <f t="shared" si="63"/>
        <v>1</v>
      </c>
      <c r="AE80" s="15">
        <f t="shared" si="64"/>
        <v>1</v>
      </c>
      <c r="AF80" s="15">
        <f t="shared" si="65"/>
        <v>0</v>
      </c>
      <c r="AG80" s="15">
        <f t="shared" si="66"/>
        <v>1</v>
      </c>
      <c r="AH80" s="15">
        <f>K80</f>
        <v>0</v>
      </c>
      <c r="AI80" s="15">
        <f>L80</f>
        <v>1</v>
      </c>
      <c r="AJ80" s="15">
        <f>M80</f>
        <v>0</v>
      </c>
      <c r="AK80" s="15">
        <f>N80</f>
        <v>1</v>
      </c>
      <c r="AL80" s="15">
        <f t="shared" si="75"/>
        <v>0</v>
      </c>
      <c r="AM80" s="15">
        <f t="shared" si="67"/>
        <v>1</v>
      </c>
      <c r="AN80" s="15">
        <f t="shared" si="68"/>
        <v>1</v>
      </c>
      <c r="AO80" s="15">
        <f t="shared" si="69"/>
        <v>1</v>
      </c>
      <c r="AP80" s="15">
        <f t="shared" si="70"/>
        <v>1</v>
      </c>
      <c r="AQ80" s="15">
        <f t="shared" si="71"/>
        <v>1</v>
      </c>
      <c r="AR80" s="15">
        <f t="shared" si="72"/>
        <v>1</v>
      </c>
      <c r="AS80" s="15">
        <f t="shared" si="73"/>
        <v>1</v>
      </c>
    </row>
    <row r="81" spans="1:45">
      <c r="A81">
        <f t="shared" si="76"/>
        <v>7</v>
      </c>
      <c r="B81" s="15">
        <v>0</v>
      </c>
      <c r="C81" s="15">
        <v>0</v>
      </c>
      <c r="D81" s="15">
        <v>0</v>
      </c>
      <c r="E81" s="15">
        <v>0</v>
      </c>
      <c r="F81" s="15">
        <v>0</v>
      </c>
      <c r="G81" s="15">
        <v>0</v>
      </c>
      <c r="H81" s="15">
        <v>0</v>
      </c>
      <c r="I81" s="15">
        <v>0</v>
      </c>
      <c r="J81" s="10">
        <f>VALUE(MID($AW74,9,1))</f>
        <v>1</v>
      </c>
      <c r="K81" s="17">
        <f t="shared" si="58"/>
        <v>0</v>
      </c>
      <c r="L81" s="17">
        <f t="shared" si="58"/>
        <v>0</v>
      </c>
      <c r="M81" s="17">
        <f t="shared" si="58"/>
        <v>0</v>
      </c>
      <c r="N81" s="17">
        <f t="shared" si="58"/>
        <v>0</v>
      </c>
      <c r="O81" s="15">
        <v>0</v>
      </c>
      <c r="P81" s="15">
        <v>0</v>
      </c>
      <c r="Q81" s="15">
        <v>0</v>
      </c>
      <c r="R81" s="15">
        <v>0</v>
      </c>
      <c r="S81" s="15">
        <v>0</v>
      </c>
      <c r="T81" s="15">
        <v>0</v>
      </c>
      <c r="U81" s="15">
        <v>0</v>
      </c>
      <c r="V81" s="15">
        <v>0</v>
      </c>
      <c r="Y81" s="15">
        <f t="shared" si="74"/>
        <v>0</v>
      </c>
      <c r="Z81" s="15">
        <f t="shared" si="59"/>
        <v>0</v>
      </c>
      <c r="AA81" s="15">
        <f t="shared" si="60"/>
        <v>0</v>
      </c>
      <c r="AB81" s="15">
        <f t="shared" si="61"/>
        <v>0</v>
      </c>
      <c r="AC81" s="15">
        <f t="shared" si="62"/>
        <v>0</v>
      </c>
      <c r="AD81" s="15">
        <f t="shared" si="63"/>
        <v>0</v>
      </c>
      <c r="AE81" s="15">
        <f t="shared" si="64"/>
        <v>0</v>
      </c>
      <c r="AF81" s="15">
        <f t="shared" si="65"/>
        <v>0</v>
      </c>
      <c r="AG81" s="15">
        <f t="shared" si="66"/>
        <v>1</v>
      </c>
      <c r="AH81" s="2">
        <f>IF(K81=1,(NOT($K$33))*1,$K$33)</f>
        <v>0</v>
      </c>
      <c r="AI81" s="2">
        <f>IF(L81=1,(NOT($L$33))*1,$L$33)</f>
        <v>1</v>
      </c>
      <c r="AJ81" s="2">
        <f>IF(M81=1,(NOT($M$33))*1,$M$33)</f>
        <v>0</v>
      </c>
      <c r="AK81" s="2">
        <f>IF(N81=1,(NOT($N$33))*1,$N$33)</f>
        <v>0</v>
      </c>
      <c r="AL81" s="15">
        <f t="shared" si="75"/>
        <v>0</v>
      </c>
      <c r="AM81" s="15">
        <f t="shared" si="67"/>
        <v>0</v>
      </c>
      <c r="AN81" s="15">
        <f t="shared" si="68"/>
        <v>0</v>
      </c>
      <c r="AO81" s="15">
        <f t="shared" si="69"/>
        <v>0</v>
      </c>
      <c r="AP81" s="15">
        <f t="shared" si="70"/>
        <v>0</v>
      </c>
      <c r="AQ81" s="15">
        <f t="shared" si="71"/>
        <v>0</v>
      </c>
      <c r="AR81" s="15">
        <f>U81</f>
        <v>0</v>
      </c>
      <c r="AS81" s="15">
        <f t="shared" si="73"/>
        <v>0</v>
      </c>
    </row>
    <row r="82" spans="1:45">
      <c r="A82">
        <f t="shared" si="76"/>
        <v>8</v>
      </c>
      <c r="B82" s="10">
        <f>VALUE(MID($AW74,1,1))</f>
        <v>0</v>
      </c>
      <c r="C82" s="10">
        <f>VALUE(MID($AW74,2,1))</f>
        <v>1</v>
      </c>
      <c r="D82" s="10">
        <f>VALUE(MID($AW74,3,1))</f>
        <v>1</v>
      </c>
      <c r="E82" s="10">
        <f>VALUE(MID($AW74,4,1))</f>
        <v>0</v>
      </c>
      <c r="F82" s="10">
        <f>VALUE(MID($AW74,5,1))</f>
        <v>0</v>
      </c>
      <c r="G82" s="10">
        <f>VALUE(MID($AW74,6,1))</f>
        <v>0</v>
      </c>
      <c r="H82" s="18">
        <v>1</v>
      </c>
      <c r="I82" s="16">
        <f>VALUE(MID($AW74,7,1))</f>
        <v>0</v>
      </c>
      <c r="J82" s="10">
        <f>VALUE(MID($AW74,8,1))</f>
        <v>0</v>
      </c>
      <c r="K82" s="17">
        <f t="shared" si="58"/>
        <v>1</v>
      </c>
      <c r="L82" s="17">
        <f t="shared" si="58"/>
        <v>1</v>
      </c>
      <c r="M82" s="17">
        <f t="shared" si="58"/>
        <v>1</v>
      </c>
      <c r="N82" s="17">
        <f t="shared" si="58"/>
        <v>1</v>
      </c>
      <c r="O82" s="10">
        <f>VALUE(MID($AW74,8,1))</f>
        <v>0</v>
      </c>
      <c r="P82" s="10">
        <f>VALUE(MID($AW74,9,1))</f>
        <v>1</v>
      </c>
      <c r="Q82" s="10">
        <f>VALUE(MID($AW74,10,1))</f>
        <v>1</v>
      </c>
      <c r="R82" s="10">
        <f>VALUE(MID($AW74,11,1))</f>
        <v>0</v>
      </c>
      <c r="S82" s="10">
        <f>VALUE(MID($AW74,12,1))</f>
        <v>1</v>
      </c>
      <c r="T82" s="10">
        <f>VALUE(MID($AW74,13,1))</f>
        <v>0</v>
      </c>
      <c r="U82" s="10">
        <f>VALUE(MID($AW74,14,1))</f>
        <v>0</v>
      </c>
      <c r="V82" s="10">
        <f>VALUE(MID($AW74,15,1))</f>
        <v>0</v>
      </c>
      <c r="Y82" s="15">
        <f t="shared" si="74"/>
        <v>0</v>
      </c>
      <c r="Z82" s="15">
        <f t="shared" si="59"/>
        <v>1</v>
      </c>
      <c r="AA82" s="15">
        <f t="shared" si="60"/>
        <v>1</v>
      </c>
      <c r="AB82" s="15">
        <f t="shared" si="61"/>
        <v>0</v>
      </c>
      <c r="AC82" s="15">
        <f t="shared" si="62"/>
        <v>0</v>
      </c>
      <c r="AD82" s="15">
        <f t="shared" si="63"/>
        <v>0</v>
      </c>
      <c r="AE82" s="15">
        <f t="shared" si="64"/>
        <v>1</v>
      </c>
      <c r="AF82" s="15">
        <f t="shared" si="65"/>
        <v>0</v>
      </c>
      <c r="AG82" s="15">
        <f t="shared" si="66"/>
        <v>0</v>
      </c>
      <c r="AH82" s="2">
        <f>IF(K82=1,(NOT($K$34))*1,$K$34)</f>
        <v>0</v>
      </c>
      <c r="AI82" s="2">
        <f>IF(L82=1,(NOT($L$34))*1,$L$34)</f>
        <v>0</v>
      </c>
      <c r="AJ82" s="2">
        <f>IF(M82=1,(NOT($M$34))*1,$M$34)</f>
        <v>1</v>
      </c>
      <c r="AK82" s="2">
        <f>IF(N82=1,(NOT($N$34))*1,$N$34)</f>
        <v>0</v>
      </c>
      <c r="AL82" s="15">
        <f t="shared" si="75"/>
        <v>0</v>
      </c>
      <c r="AM82" s="15">
        <f t="shared" si="67"/>
        <v>1</v>
      </c>
      <c r="AN82" s="15">
        <f t="shared" si="68"/>
        <v>1</v>
      </c>
      <c r="AO82" s="15">
        <f t="shared" si="69"/>
        <v>0</v>
      </c>
      <c r="AP82" s="15">
        <f t="shared" si="70"/>
        <v>1</v>
      </c>
      <c r="AQ82" s="15">
        <f t="shared" si="71"/>
        <v>0</v>
      </c>
      <c r="AR82" s="15">
        <f>U82</f>
        <v>0</v>
      </c>
      <c r="AS82" s="15">
        <f t="shared" si="73"/>
        <v>0</v>
      </c>
    </row>
    <row r="83" spans="1:45">
      <c r="A83">
        <f t="shared" si="76"/>
        <v>9</v>
      </c>
      <c r="B83" s="17">
        <f t="shared" si="58"/>
        <v>0</v>
      </c>
      <c r="C83" s="17">
        <f t="shared" si="58"/>
        <v>0</v>
      </c>
      <c r="D83" s="17">
        <f t="shared" si="58"/>
        <v>0</v>
      </c>
      <c r="E83" s="17">
        <f t="shared" si="58"/>
        <v>0</v>
      </c>
      <c r="F83" s="17">
        <f t="shared" si="58"/>
        <v>0</v>
      </c>
      <c r="G83" s="17">
        <f t="shared" si="58"/>
        <v>0</v>
      </c>
      <c r="H83" s="18">
        <v>0</v>
      </c>
      <c r="I83" s="17">
        <f t="shared" si="58"/>
        <v>0</v>
      </c>
      <c r="J83" s="17">
        <f t="shared" si="58"/>
        <v>0</v>
      </c>
      <c r="K83" s="17">
        <f t="shared" si="58"/>
        <v>0</v>
      </c>
      <c r="L83" s="17">
        <f t="shared" si="58"/>
        <v>0</v>
      </c>
      <c r="M83" s="17">
        <f t="shared" si="58"/>
        <v>0</v>
      </c>
      <c r="N83" s="17">
        <f t="shared" si="58"/>
        <v>0</v>
      </c>
      <c r="O83" s="17">
        <f t="shared" si="58"/>
        <v>0</v>
      </c>
      <c r="P83" s="17">
        <f t="shared" si="58"/>
        <v>0</v>
      </c>
      <c r="Q83" s="17">
        <f t="shared" si="58"/>
        <v>0</v>
      </c>
      <c r="R83" s="17">
        <f t="shared" si="58"/>
        <v>0</v>
      </c>
      <c r="S83" s="17">
        <f t="shared" si="58"/>
        <v>0</v>
      </c>
      <c r="T83" s="17">
        <f t="shared" si="58"/>
        <v>0</v>
      </c>
      <c r="U83" s="17">
        <f t="shared" si="58"/>
        <v>0</v>
      </c>
      <c r="V83" s="17">
        <f t="shared" ref="V83:V93" si="77">(MOD($A83,2)=0)*1</f>
        <v>0</v>
      </c>
      <c r="Y83" s="2">
        <f>IF(B83=1,(NOT($B$35))*1,$B$35)</f>
        <v>0</v>
      </c>
      <c r="Z83" s="2">
        <f>IF(C83=1,(NOT($C$35))*1,$C$35)</f>
        <v>0</v>
      </c>
      <c r="AA83" s="2">
        <f>IF(D83=1,(NOT($D$35))*1,$D$35)</f>
        <v>0</v>
      </c>
      <c r="AB83" s="2">
        <f>IF(E83=1,(NOT($E$35))*1,$E$35)</f>
        <v>0</v>
      </c>
      <c r="AC83" s="2">
        <f>IF(F83=1,(NOT($F$35))*1,$F$35)</f>
        <v>1</v>
      </c>
      <c r="AD83" s="2">
        <f>IF(G83=1,(NOT($G$35))*1,$G$35)</f>
        <v>1</v>
      </c>
      <c r="AE83" s="15">
        <f t="shared" si="64"/>
        <v>0</v>
      </c>
      <c r="AF83" s="2">
        <f>IF(I83=1,(NOT($I$35))*1,$I$35)</f>
        <v>1</v>
      </c>
      <c r="AG83" s="2">
        <f>IF(J83=1,(NOT($J$35))*1,$J$35)</f>
        <v>0</v>
      </c>
      <c r="AH83" s="2">
        <f>IF(K83=1,(NOT($K$35))*1,$K$35)</f>
        <v>0</v>
      </c>
      <c r="AI83" s="2">
        <f>IF(L83=1,(NOT($L$35))*1,$L$35)</f>
        <v>0</v>
      </c>
      <c r="AJ83" s="2">
        <f>IF(M83=1,(NOT($M$35))*1,$M$35)</f>
        <v>1</v>
      </c>
      <c r="AK83" s="2">
        <f>IF(N83=1,(NOT($N$35))*1,$N$35)</f>
        <v>0</v>
      </c>
      <c r="AL83" s="2">
        <f>IF(O83=1,(NOT($O$35))*1,$O$35)</f>
        <v>1</v>
      </c>
      <c r="AM83" s="2">
        <f>IF(P83=1,(NOT($P$35))*1,$P$35)</f>
        <v>0</v>
      </c>
      <c r="AN83" s="2">
        <f>IF(Q83=1,(NOT($Q$35))*1,$Q$35)</f>
        <v>0</v>
      </c>
      <c r="AO83" s="2">
        <f>IF(R83=1,(NOT($R$35))*1,$R$35)</f>
        <v>1</v>
      </c>
      <c r="AP83" s="2">
        <f>IF(S83=1,(NOT($S$35))*1,$S$35)</f>
        <v>1</v>
      </c>
      <c r="AQ83" s="2">
        <f>IF(T83=1,(NOT($T$35))*1,$T$35)</f>
        <v>0</v>
      </c>
      <c r="AR83" s="2">
        <f>IF(U83=1,(NOT($U$35))*1,$U$35)</f>
        <v>0</v>
      </c>
      <c r="AS83" s="2">
        <f>IF(V83=1,(NOT($V$35))*1,$V$35)</f>
        <v>1</v>
      </c>
    </row>
    <row r="84" spans="1:45">
      <c r="A84">
        <f t="shared" si="76"/>
        <v>10</v>
      </c>
      <c r="B84" s="17">
        <f t="shared" si="58"/>
        <v>1</v>
      </c>
      <c r="C84" s="17">
        <f t="shared" si="58"/>
        <v>1</v>
      </c>
      <c r="D84" s="17">
        <f t="shared" si="58"/>
        <v>1</v>
      </c>
      <c r="E84" s="17">
        <f t="shared" si="58"/>
        <v>1</v>
      </c>
      <c r="F84" s="17">
        <f t="shared" si="58"/>
        <v>1</v>
      </c>
      <c r="G84" s="17">
        <f t="shared" si="58"/>
        <v>1</v>
      </c>
      <c r="H84" s="18">
        <v>1</v>
      </c>
      <c r="I84" s="17">
        <f t="shared" si="58"/>
        <v>1</v>
      </c>
      <c r="J84" s="17">
        <f t="shared" si="58"/>
        <v>1</v>
      </c>
      <c r="K84" s="17">
        <f t="shared" si="58"/>
        <v>1</v>
      </c>
      <c r="L84" s="17">
        <f t="shared" si="58"/>
        <v>1</v>
      </c>
      <c r="M84" s="17">
        <f t="shared" si="58"/>
        <v>1</v>
      </c>
      <c r="N84" s="17">
        <f t="shared" si="58"/>
        <v>1</v>
      </c>
      <c r="O84" s="17">
        <f t="shared" si="58"/>
        <v>1</v>
      </c>
      <c r="P84" s="17">
        <f t="shared" si="58"/>
        <v>1</v>
      </c>
      <c r="Q84" s="17">
        <f t="shared" si="58"/>
        <v>1</v>
      </c>
      <c r="R84" s="17">
        <f t="shared" si="58"/>
        <v>1</v>
      </c>
      <c r="S84" s="17">
        <f t="shared" si="58"/>
        <v>1</v>
      </c>
      <c r="T84" s="17">
        <f t="shared" si="58"/>
        <v>1</v>
      </c>
      <c r="U84" s="17">
        <f t="shared" si="58"/>
        <v>1</v>
      </c>
      <c r="V84" s="17">
        <f t="shared" si="77"/>
        <v>1</v>
      </c>
      <c r="Y84" s="2">
        <f>IF(B84=1,(NOT($B$36))*1,$B$36)</f>
        <v>0</v>
      </c>
      <c r="Z84" s="2">
        <f>IF(C84=1,(NOT($C$36))*1,$C$36)</f>
        <v>1</v>
      </c>
      <c r="AA84" s="2">
        <f>IF(D84=1,(NOT($D$36))*1,$D$36)</f>
        <v>1</v>
      </c>
      <c r="AB84" s="2">
        <f>IF(E84=1,(NOT($E$36))*1,$E$36)</f>
        <v>0</v>
      </c>
      <c r="AC84" s="2">
        <f>IF(F84=1,(NOT($F$36))*1,$F$36)</f>
        <v>1</v>
      </c>
      <c r="AD84" s="2">
        <f>IF(G84=1,(NOT($G$36))*1,$G$36)</f>
        <v>1</v>
      </c>
      <c r="AE84" s="15">
        <f t="shared" si="64"/>
        <v>1</v>
      </c>
      <c r="AF84" s="2">
        <f>IF(I84=1,(NOT($I$36))*1,$I$36)</f>
        <v>0</v>
      </c>
      <c r="AG84" s="2">
        <f>IF(J84=1,(NOT($J$36))*1,$J$36)</f>
        <v>0</v>
      </c>
      <c r="AH84" s="2">
        <f>IF(K84=1,(NOT($K$36))*1,$K$36)</f>
        <v>0</v>
      </c>
      <c r="AI84" s="2">
        <f>IF(L84=1,(NOT($L$36))*1,$L$36)</f>
        <v>1</v>
      </c>
      <c r="AJ84" s="2">
        <f>IF(M84=1,(NOT($M$36))*1,$M$36)</f>
        <v>0</v>
      </c>
      <c r="AK84" s="2">
        <f>IF(N84=1,(NOT($N$36))*1,$N$36)</f>
        <v>1</v>
      </c>
      <c r="AL84" s="2">
        <f>IF(O84=1,(NOT($O$36))*1,$O$36)</f>
        <v>1</v>
      </c>
      <c r="AM84" s="2">
        <f>IF(P84=1,(NOT($P$36))*1,$P$36)</f>
        <v>1</v>
      </c>
      <c r="AN84" s="2">
        <f>IF(Q84=1,(NOT($Q$36))*1,$Q$36)</f>
        <v>1</v>
      </c>
      <c r="AO84" s="2">
        <f>IF(R84=1,(NOT($R$36))*1,$R$36)</f>
        <v>0</v>
      </c>
      <c r="AP84" s="2">
        <f>IF(S84=1,(NOT($S$36))*1,$S$36)</f>
        <v>1</v>
      </c>
      <c r="AQ84" s="2">
        <f>IF(T84=1,(NOT($T$36))*1,$T$36)</f>
        <v>0</v>
      </c>
      <c r="AR84" s="2">
        <f>IF(U84=1,(NOT($U$36))*1,$U$36)</f>
        <v>1</v>
      </c>
      <c r="AS84" s="2">
        <f>IF(V84=1,(NOT($V$36))*1,$V$36)</f>
        <v>0</v>
      </c>
    </row>
    <row r="85" spans="1:45">
      <c r="A85">
        <f t="shared" si="76"/>
        <v>11</v>
      </c>
      <c r="B85" s="17">
        <f t="shared" si="58"/>
        <v>0</v>
      </c>
      <c r="C85" s="17">
        <f t="shared" si="58"/>
        <v>0</v>
      </c>
      <c r="D85" s="17">
        <f t="shared" si="58"/>
        <v>0</v>
      </c>
      <c r="E85" s="17">
        <f t="shared" si="58"/>
        <v>0</v>
      </c>
      <c r="F85" s="17">
        <f t="shared" si="58"/>
        <v>0</v>
      </c>
      <c r="G85" s="17">
        <f t="shared" si="58"/>
        <v>0</v>
      </c>
      <c r="H85" s="18">
        <v>0</v>
      </c>
      <c r="I85" s="17">
        <f t="shared" si="58"/>
        <v>0</v>
      </c>
      <c r="J85" s="17">
        <f t="shared" si="58"/>
        <v>0</v>
      </c>
      <c r="K85" s="17">
        <f t="shared" si="58"/>
        <v>0</v>
      </c>
      <c r="L85" s="17">
        <f t="shared" si="58"/>
        <v>0</v>
      </c>
      <c r="M85" s="17">
        <f t="shared" si="58"/>
        <v>0</v>
      </c>
      <c r="N85" s="17">
        <f t="shared" si="58"/>
        <v>0</v>
      </c>
      <c r="O85" s="17">
        <f t="shared" si="58"/>
        <v>0</v>
      </c>
      <c r="P85" s="17">
        <f t="shared" si="58"/>
        <v>0</v>
      </c>
      <c r="Q85" s="17">
        <f t="shared" si="58"/>
        <v>0</v>
      </c>
      <c r="R85" s="17">
        <f t="shared" si="58"/>
        <v>0</v>
      </c>
      <c r="S85" s="17">
        <f t="shared" si="58"/>
        <v>0</v>
      </c>
      <c r="T85" s="17">
        <f t="shared" si="58"/>
        <v>0</v>
      </c>
      <c r="U85" s="17">
        <f t="shared" si="58"/>
        <v>0</v>
      </c>
      <c r="V85" s="17">
        <f t="shared" si="77"/>
        <v>0</v>
      </c>
      <c r="Y85" s="2">
        <f>IF(B85=1,(NOT($B$37))*1,$B$37)</f>
        <v>1</v>
      </c>
      <c r="Z85" s="2">
        <f>IF(C85=1,(NOT($C$37))*1,$C$37)</f>
        <v>1</v>
      </c>
      <c r="AA85" s="2">
        <f>IF(D85=1,(NOT($D$37))*1,$D$37)</f>
        <v>1</v>
      </c>
      <c r="AB85" s="2">
        <f>IF(E85=1,(NOT($E$37))*1,$E$37)</f>
        <v>0</v>
      </c>
      <c r="AC85" s="2">
        <f>IF(F85=1,(NOT($F$37))*1,$F$37)</f>
        <v>1</v>
      </c>
      <c r="AD85" s="2">
        <f>IF(G85=1,(NOT($G$37))*1,$G$37)</f>
        <v>1</v>
      </c>
      <c r="AE85" s="15">
        <f t="shared" si="64"/>
        <v>0</v>
      </c>
      <c r="AF85" s="2">
        <f>IF(I85=1,(NOT($I$37))*1,$I$37)</f>
        <v>0</v>
      </c>
      <c r="AG85" s="2">
        <f>IF(J85=1,(NOT($J$37))*1,$J$37)</f>
        <v>1</v>
      </c>
      <c r="AH85" s="2">
        <f>IF(K85=1,(NOT($K$37))*1,$K$37)</f>
        <v>1</v>
      </c>
      <c r="AI85" s="2">
        <f>IF(L85=1,(NOT($L$37))*1,$L$37)</f>
        <v>0</v>
      </c>
      <c r="AJ85" s="2">
        <f>IF(M85=1,(NOT($M$37))*1,$M$37)</f>
        <v>0</v>
      </c>
      <c r="AK85" s="2">
        <f>IF(N85=1,(NOT($N$37))*1,$N$37)</f>
        <v>1</v>
      </c>
      <c r="AL85" s="2">
        <f>IF(O85=1,(NOT($O$37))*1,$O$37)</f>
        <v>1</v>
      </c>
      <c r="AM85" s="2">
        <f>IF(P85=1,(NOT($P$37))*1,$P$37)</f>
        <v>1</v>
      </c>
      <c r="AN85" s="2">
        <f>IF(Q85=1,(NOT($Q$37))*1,$Q$37)</f>
        <v>0</v>
      </c>
      <c r="AO85" s="2">
        <f>IF(R85=1,(NOT($R$37))*1,$R$37)</f>
        <v>1</v>
      </c>
      <c r="AP85" s="2">
        <f>IF(S85=1,(NOT($S$37))*1,$S$37)</f>
        <v>0</v>
      </c>
      <c r="AQ85" s="2">
        <f>IF(T85=1,(NOT($T$37))*1,$T$37)</f>
        <v>1</v>
      </c>
      <c r="AR85" s="2">
        <f>IF(U85=1,(NOT($U$37))*1,$U$37)</f>
        <v>0</v>
      </c>
      <c r="AS85" s="2">
        <f>IF(V85=1,(NOT($V$37))*1,$V$37)</f>
        <v>1</v>
      </c>
    </row>
    <row r="86" spans="1:45">
      <c r="A86">
        <f t="shared" si="76"/>
        <v>12</v>
      </c>
      <c r="B86" s="17">
        <f t="shared" si="58"/>
        <v>1</v>
      </c>
      <c r="C86" s="17">
        <f t="shared" si="58"/>
        <v>1</v>
      </c>
      <c r="D86" s="17">
        <f t="shared" si="58"/>
        <v>1</v>
      </c>
      <c r="E86" s="17">
        <f t="shared" si="58"/>
        <v>1</v>
      </c>
      <c r="F86" s="17">
        <f t="shared" si="58"/>
        <v>1</v>
      </c>
      <c r="G86" s="17">
        <f t="shared" si="58"/>
        <v>1</v>
      </c>
      <c r="H86" s="18">
        <v>1</v>
      </c>
      <c r="I86" s="17">
        <f t="shared" si="58"/>
        <v>1</v>
      </c>
      <c r="J86" s="17">
        <f t="shared" si="58"/>
        <v>1</v>
      </c>
      <c r="K86" s="17">
        <f t="shared" si="58"/>
        <v>1</v>
      </c>
      <c r="L86" s="17">
        <f t="shared" si="58"/>
        <v>1</v>
      </c>
      <c r="M86" s="17">
        <f t="shared" si="58"/>
        <v>1</v>
      </c>
      <c r="N86" s="17">
        <f t="shared" si="58"/>
        <v>1</v>
      </c>
      <c r="O86" s="17">
        <f t="shared" si="58"/>
        <v>1</v>
      </c>
      <c r="P86" s="17">
        <f t="shared" si="58"/>
        <v>1</v>
      </c>
      <c r="Q86" s="17">
        <f t="shared" si="58"/>
        <v>1</v>
      </c>
      <c r="R86" s="17">
        <f t="shared" si="58"/>
        <v>1</v>
      </c>
      <c r="S86" s="17">
        <f t="shared" si="58"/>
        <v>1</v>
      </c>
      <c r="T86" s="17">
        <f t="shared" si="58"/>
        <v>1</v>
      </c>
      <c r="U86" s="17">
        <f t="shared" si="58"/>
        <v>1</v>
      </c>
      <c r="V86" s="17">
        <f t="shared" si="77"/>
        <v>1</v>
      </c>
      <c r="Y86" s="2">
        <f>IF(B86=1,(NOT($B$38))*1,$B$38)</f>
        <v>1</v>
      </c>
      <c r="Z86" s="2">
        <f>IF(C86=1,(NOT($C$38))*1,$C$38)</f>
        <v>1</v>
      </c>
      <c r="AA86" s="2">
        <f>IF(D86=1,(NOT($D$38))*1,$D$38)</f>
        <v>1</v>
      </c>
      <c r="AB86" s="2">
        <f>IF(E86=1,(NOT($E$38))*1,$E$38)</f>
        <v>0</v>
      </c>
      <c r="AC86" s="2">
        <f>IF(F86=1,(NOT($F$38))*1,$F$38)</f>
        <v>0</v>
      </c>
      <c r="AD86" s="2">
        <f>IF(G86=1,(NOT($G$38))*1,$G$38)</f>
        <v>1</v>
      </c>
      <c r="AE86" s="15">
        <f t="shared" si="64"/>
        <v>1</v>
      </c>
      <c r="AF86" s="2">
        <f>IF(I86=1,(NOT($I$38))*1,$I$38)</f>
        <v>1</v>
      </c>
      <c r="AG86" s="2">
        <f>IF(J86=1,(NOT($J$38))*1,$J$38)</f>
        <v>0</v>
      </c>
      <c r="AH86" s="2">
        <f>IF(K86=1,(NOT($K$38))*1,$K$38)</f>
        <v>0</v>
      </c>
      <c r="AI86" s="2">
        <f>IF(L86=1,(NOT($L$38))*1,$L$38)</f>
        <v>0</v>
      </c>
      <c r="AJ86" s="2">
        <f>IF(M86=1,(NOT($M$38))*1,$M$38)</f>
        <v>1</v>
      </c>
      <c r="AK86" s="2">
        <f>IF(N86=1,(NOT($N$38))*1,$N$38)</f>
        <v>1</v>
      </c>
      <c r="AL86" s="2">
        <f>IF(O86=1,(NOT($O$38))*1,$O$38)</f>
        <v>0</v>
      </c>
      <c r="AM86" s="2">
        <f>IF(P86=1,(NOT($P$38))*1,$P$38)</f>
        <v>0</v>
      </c>
      <c r="AN86" s="2">
        <f>IF(Q86=1,(NOT($Q$38))*1,$Q$38)</f>
        <v>0</v>
      </c>
      <c r="AO86" s="2">
        <f>IF(R86=1,(NOT($R$38))*1,$R$38)</f>
        <v>1</v>
      </c>
      <c r="AP86" s="2">
        <f>IF(S86=1,(NOT($S$38))*1,$S$38)</f>
        <v>1</v>
      </c>
      <c r="AQ86" s="2">
        <f>IF(T86=1,(NOT($T$38))*1,$T$38)</f>
        <v>1</v>
      </c>
      <c r="AR86" s="2">
        <f>IF(U86=1,(NOT($U$38))*1,$U$38)</f>
        <v>1</v>
      </c>
      <c r="AS86" s="2">
        <f>IF(V86=1,(NOT($V$38))*1,$V$38)</f>
        <v>1</v>
      </c>
    </row>
    <row r="87" spans="1:45">
      <c r="A87">
        <f t="shared" si="76"/>
        <v>13</v>
      </c>
      <c r="B87" s="15">
        <v>0</v>
      </c>
      <c r="C87" s="15">
        <v>0</v>
      </c>
      <c r="D87" s="15">
        <v>0</v>
      </c>
      <c r="E87" s="15">
        <v>0</v>
      </c>
      <c r="F87" s="15">
        <v>0</v>
      </c>
      <c r="G87" s="15">
        <v>0</v>
      </c>
      <c r="H87" s="15">
        <v>0</v>
      </c>
      <c r="I87" s="15">
        <v>0</v>
      </c>
      <c r="J87" s="15">
        <v>1</v>
      </c>
      <c r="K87" s="17">
        <f t="shared" si="58"/>
        <v>0</v>
      </c>
      <c r="L87" s="17">
        <f t="shared" si="58"/>
        <v>0</v>
      </c>
      <c r="M87" s="17">
        <f t="shared" si="58"/>
        <v>0</v>
      </c>
      <c r="N87" s="17">
        <f t="shared" si="58"/>
        <v>0</v>
      </c>
      <c r="O87" s="17">
        <f t="shared" si="58"/>
        <v>0</v>
      </c>
      <c r="P87" s="17">
        <f t="shared" si="58"/>
        <v>0</v>
      </c>
      <c r="Q87" s="17">
        <f t="shared" si="58"/>
        <v>0</v>
      </c>
      <c r="R87" s="17">
        <f t="shared" si="58"/>
        <v>0</v>
      </c>
      <c r="S87" s="17">
        <f t="shared" si="58"/>
        <v>0</v>
      </c>
      <c r="T87" s="17">
        <f t="shared" si="58"/>
        <v>0</v>
      </c>
      <c r="U87" s="17">
        <f t="shared" si="58"/>
        <v>0</v>
      </c>
      <c r="V87" s="17">
        <f t="shared" si="77"/>
        <v>0</v>
      </c>
      <c r="Y87" s="15">
        <f t="shared" ref="Y87:Y94" si="78">B87</f>
        <v>0</v>
      </c>
      <c r="Z87" s="15">
        <f t="shared" ref="Z87:Z94" si="79">C87</f>
        <v>0</v>
      </c>
      <c r="AA87" s="15">
        <f t="shared" ref="AA87:AA94" si="80">D87</f>
        <v>0</v>
      </c>
      <c r="AB87" s="15">
        <f t="shared" ref="AB87:AB94" si="81">E87</f>
        <v>0</v>
      </c>
      <c r="AC87" s="15">
        <f t="shared" ref="AC87:AC94" si="82">F87</f>
        <v>0</v>
      </c>
      <c r="AD87" s="15">
        <f t="shared" ref="AD87:AD94" si="83">G87</f>
        <v>0</v>
      </c>
      <c r="AE87" s="15">
        <f t="shared" si="64"/>
        <v>0</v>
      </c>
      <c r="AF87" s="15">
        <f t="shared" ref="AF87:AF94" si="84">I87</f>
        <v>0</v>
      </c>
      <c r="AG87" s="15">
        <f t="shared" ref="AG87:AG94" si="85">J87</f>
        <v>1</v>
      </c>
      <c r="AH87" s="2">
        <f>IF(K87=1,(NOT($K$39))*1,$K$39)</f>
        <v>1</v>
      </c>
      <c r="AI87" s="2">
        <f>IF(L87=1,(NOT($L$39))*1,$L$39)</f>
        <v>0</v>
      </c>
      <c r="AJ87" s="2">
        <f>IF(M87=1,(NOT($M$39))*1,$M$39)</f>
        <v>0</v>
      </c>
      <c r="AK87" s="2">
        <f>IF(N87=1,(NOT($N$39))*1,$N$39)</f>
        <v>0</v>
      </c>
      <c r="AL87" s="2">
        <f>IF(O87=1,(NOT($O$39))*1,$O$39)</f>
        <v>1</v>
      </c>
      <c r="AM87" s="2">
        <f>IF(P87=1,(NOT($P$39))*1,$P$39)</f>
        <v>0</v>
      </c>
      <c r="AN87" s="2">
        <f>IF(Q87=1,(NOT($Q$39))*1,$Q$39)</f>
        <v>0</v>
      </c>
      <c r="AO87" s="2">
        <f>IF(R87=1,(NOT($R$39))*1,$R$39)</f>
        <v>1</v>
      </c>
      <c r="AP87" s="2">
        <f>IF(S87=1,(NOT($S$39))*1,$S$39)</f>
        <v>1</v>
      </c>
      <c r="AQ87" s="2">
        <f>IF(T87=1,(NOT($T$39))*1,$T$39)</f>
        <v>1</v>
      </c>
      <c r="AR87" s="2">
        <f>IF(U87=1,(NOT($U$39))*1,$U$39)</f>
        <v>1</v>
      </c>
      <c r="AS87" s="2">
        <f>IF(V87=1,(NOT($V$39))*1,$V$39)</f>
        <v>0</v>
      </c>
    </row>
    <row r="88" spans="1:45">
      <c r="A88">
        <f t="shared" si="76"/>
        <v>14</v>
      </c>
      <c r="B88" s="15">
        <v>1</v>
      </c>
      <c r="C88" s="15">
        <v>1</v>
      </c>
      <c r="D88" s="15">
        <v>1</v>
      </c>
      <c r="E88" s="15">
        <v>1</v>
      </c>
      <c r="F88" s="15">
        <v>1</v>
      </c>
      <c r="G88" s="15">
        <v>1</v>
      </c>
      <c r="H88" s="15">
        <v>1</v>
      </c>
      <c r="I88" s="15">
        <v>0</v>
      </c>
      <c r="J88" s="10">
        <f>VALUE(MID($AW74,7,1))</f>
        <v>0</v>
      </c>
      <c r="K88" s="17">
        <f t="shared" si="58"/>
        <v>1</v>
      </c>
      <c r="L88" s="17">
        <f t="shared" si="58"/>
        <v>1</v>
      </c>
      <c r="M88" s="17">
        <f t="shared" si="58"/>
        <v>1</v>
      </c>
      <c r="N88" s="17">
        <f t="shared" si="58"/>
        <v>1</v>
      </c>
      <c r="O88" s="17">
        <f t="shared" si="58"/>
        <v>1</v>
      </c>
      <c r="P88" s="17">
        <f t="shared" si="58"/>
        <v>1</v>
      </c>
      <c r="Q88" s="17">
        <f t="shared" si="58"/>
        <v>1</v>
      </c>
      <c r="R88" s="17">
        <f t="shared" si="58"/>
        <v>1</v>
      </c>
      <c r="S88" s="17">
        <f t="shared" si="58"/>
        <v>1</v>
      </c>
      <c r="T88" s="17">
        <f t="shared" si="58"/>
        <v>1</v>
      </c>
      <c r="U88" s="17">
        <f t="shared" si="58"/>
        <v>1</v>
      </c>
      <c r="V88" s="17">
        <f t="shared" si="77"/>
        <v>1</v>
      </c>
      <c r="Y88" s="15">
        <f t="shared" si="78"/>
        <v>1</v>
      </c>
      <c r="Z88" s="15">
        <f t="shared" si="79"/>
        <v>1</v>
      </c>
      <c r="AA88" s="15">
        <f t="shared" si="80"/>
        <v>1</v>
      </c>
      <c r="AB88" s="15">
        <f t="shared" si="81"/>
        <v>1</v>
      </c>
      <c r="AC88" s="15">
        <f t="shared" si="82"/>
        <v>1</v>
      </c>
      <c r="AD88" s="15">
        <f t="shared" si="83"/>
        <v>1</v>
      </c>
      <c r="AE88" s="15">
        <f t="shared" si="64"/>
        <v>1</v>
      </c>
      <c r="AF88" s="15">
        <f t="shared" si="84"/>
        <v>0</v>
      </c>
      <c r="AG88" s="15">
        <f t="shared" si="85"/>
        <v>0</v>
      </c>
      <c r="AH88" s="2">
        <f>IF(K88=1,(NOT($K$40))*1,$K$40)</f>
        <v>0</v>
      </c>
      <c r="AI88" s="2">
        <f>IF(L88=1,(NOT($L$40))*1,$L$40)</f>
        <v>1</v>
      </c>
      <c r="AJ88" s="2">
        <f>IF(M88=1,(NOT($M$40))*1,$M$40)</f>
        <v>0</v>
      </c>
      <c r="AK88" s="2">
        <f>IF(N88=1,(NOT($N$40))*1,$N$40)</f>
        <v>1</v>
      </c>
      <c r="AL88" s="2">
        <f>IF(O88=1,(NOT($O$40))*1,$O$40)</f>
        <v>1</v>
      </c>
      <c r="AM88" s="2">
        <f>IF(P88=1,(NOT($P$40))*1,$P$40)</f>
        <v>1</v>
      </c>
      <c r="AN88" s="2">
        <f>IF(Q88=1,(NOT($Q$40))*1,$Q$40)</f>
        <v>0</v>
      </c>
      <c r="AO88" s="2">
        <f>IF(R88=1,(NOT($R$40))*1,$R$40)</f>
        <v>0</v>
      </c>
      <c r="AP88" s="2">
        <f>IF(S88=1,(NOT($S$40))*1,$S$40)</f>
        <v>0</v>
      </c>
      <c r="AQ88" s="2">
        <f>IF(T88=1,(NOT($T$40))*1,$T$40)</f>
        <v>1</v>
      </c>
      <c r="AR88" s="2">
        <f>IF(U88=1,(NOT($U$40))*1,$U$40)</f>
        <v>0</v>
      </c>
      <c r="AS88" s="2">
        <f>IF(V88=1,(NOT($V$40))*1,$V$40)</f>
        <v>1</v>
      </c>
    </row>
    <row r="89" spans="1:45">
      <c r="A89">
        <f t="shared" si="76"/>
        <v>15</v>
      </c>
      <c r="B89" s="15">
        <v>1</v>
      </c>
      <c r="C89" s="15">
        <v>0</v>
      </c>
      <c r="D89" s="15">
        <v>0</v>
      </c>
      <c r="E89" s="15">
        <v>0</v>
      </c>
      <c r="F89" s="15">
        <v>0</v>
      </c>
      <c r="G89" s="15">
        <v>0</v>
      </c>
      <c r="H89" s="15">
        <v>1</v>
      </c>
      <c r="I89" s="15">
        <v>0</v>
      </c>
      <c r="J89" s="10">
        <f>VALUE(MID($AW74,6,1))</f>
        <v>0</v>
      </c>
      <c r="K89" s="17">
        <f t="shared" si="58"/>
        <v>0</v>
      </c>
      <c r="L89" s="17">
        <f t="shared" si="58"/>
        <v>0</v>
      </c>
      <c r="M89" s="17">
        <f t="shared" si="58"/>
        <v>0</v>
      </c>
      <c r="N89" s="17">
        <f t="shared" si="58"/>
        <v>0</v>
      </c>
      <c r="O89" s="17">
        <f t="shared" si="58"/>
        <v>0</v>
      </c>
      <c r="P89" s="17">
        <f t="shared" si="58"/>
        <v>0</v>
      </c>
      <c r="Q89" s="17">
        <f t="shared" si="58"/>
        <v>0</v>
      </c>
      <c r="R89" s="17">
        <f t="shared" si="58"/>
        <v>0</v>
      </c>
      <c r="S89" s="17">
        <f t="shared" si="58"/>
        <v>0</v>
      </c>
      <c r="T89" s="17">
        <f t="shared" si="58"/>
        <v>0</v>
      </c>
      <c r="U89" s="17">
        <f t="shared" si="58"/>
        <v>0</v>
      </c>
      <c r="V89" s="17">
        <f t="shared" si="77"/>
        <v>0</v>
      </c>
      <c r="Y89" s="15">
        <f t="shared" si="78"/>
        <v>1</v>
      </c>
      <c r="Z89" s="15">
        <f t="shared" si="79"/>
        <v>0</v>
      </c>
      <c r="AA89" s="15">
        <f t="shared" si="80"/>
        <v>0</v>
      </c>
      <c r="AB89" s="15">
        <f t="shared" si="81"/>
        <v>0</v>
      </c>
      <c r="AC89" s="15">
        <f t="shared" si="82"/>
        <v>0</v>
      </c>
      <c r="AD89" s="15">
        <f t="shared" si="83"/>
        <v>0</v>
      </c>
      <c r="AE89" s="15">
        <f t="shared" si="64"/>
        <v>1</v>
      </c>
      <c r="AF89" s="15">
        <f t="shared" si="84"/>
        <v>0</v>
      </c>
      <c r="AG89" s="15">
        <f t="shared" si="85"/>
        <v>0</v>
      </c>
      <c r="AH89" s="2">
        <f>IF(K89=1,(NOT($K$41))*1,$K$41)</f>
        <v>1</v>
      </c>
      <c r="AI89" s="2">
        <f>IF(L89=1,(NOT($L$41))*1,$L$41)</f>
        <v>1</v>
      </c>
      <c r="AJ89" s="2">
        <f>IF(M89=1,(NOT($M$41))*1,$M$41)</f>
        <v>1</v>
      </c>
      <c r="AK89" s="2">
        <f>IF(N89=1,(NOT($N$41))*1,$N$41)</f>
        <v>0</v>
      </c>
      <c r="AL89" s="2">
        <f>IF(O89=1,(NOT($O$41))*1,$O$41)</f>
        <v>0</v>
      </c>
      <c r="AM89" s="2">
        <f>IF(P89=1,(NOT($P$41))*1,$P$41)</f>
        <v>0</v>
      </c>
      <c r="AN89" s="2">
        <f>IF(Q89=1,(NOT($Q$41))*1,$Q$41)</f>
        <v>1</v>
      </c>
      <c r="AO89" s="2">
        <f>IF(R89=1,(NOT($R$41))*1,$R$41)</f>
        <v>0</v>
      </c>
      <c r="AP89" s="2">
        <f>IF(S89=1,(NOT($S$41))*1,$S$41)</f>
        <v>0</v>
      </c>
      <c r="AQ89" s="2">
        <f>IF(T89=1,(NOT($T$41))*1,$T$41)</f>
        <v>1</v>
      </c>
      <c r="AR89" s="2">
        <f>IF(U89=1,(NOT($U$41))*1,$U$41)</f>
        <v>1</v>
      </c>
      <c r="AS89" s="2">
        <f>IF(V89=1,(NOT($V$41))*1,$V$41)</f>
        <v>1</v>
      </c>
    </row>
    <row r="90" spans="1:45">
      <c r="A90">
        <f t="shared" si="76"/>
        <v>16</v>
      </c>
      <c r="B90" s="15">
        <v>1</v>
      </c>
      <c r="C90" s="15">
        <v>0</v>
      </c>
      <c r="D90" s="15">
        <v>1</v>
      </c>
      <c r="E90" s="15">
        <v>1</v>
      </c>
      <c r="F90" s="15">
        <v>1</v>
      </c>
      <c r="G90" s="15">
        <v>0</v>
      </c>
      <c r="H90" s="15">
        <v>1</v>
      </c>
      <c r="I90" s="15">
        <v>0</v>
      </c>
      <c r="J90" s="10">
        <f>VALUE(MID($AW74,5,1))</f>
        <v>0</v>
      </c>
      <c r="K90" s="17">
        <f t="shared" si="58"/>
        <v>1</v>
      </c>
      <c r="L90" s="17">
        <f t="shared" si="58"/>
        <v>1</v>
      </c>
      <c r="M90" s="17">
        <f t="shared" si="58"/>
        <v>1</v>
      </c>
      <c r="N90" s="17">
        <f t="shared" si="58"/>
        <v>1</v>
      </c>
      <c r="O90" s="17">
        <f t="shared" si="58"/>
        <v>1</v>
      </c>
      <c r="P90" s="17">
        <f t="shared" si="58"/>
        <v>1</v>
      </c>
      <c r="Q90" s="17">
        <f t="shared" si="58"/>
        <v>1</v>
      </c>
      <c r="R90" s="17">
        <f t="shared" si="58"/>
        <v>1</v>
      </c>
      <c r="S90" s="17">
        <f t="shared" si="58"/>
        <v>1</v>
      </c>
      <c r="T90" s="17">
        <f t="shared" si="58"/>
        <v>1</v>
      </c>
      <c r="U90" s="17">
        <f t="shared" si="58"/>
        <v>1</v>
      </c>
      <c r="V90" s="17">
        <f t="shared" si="77"/>
        <v>1</v>
      </c>
      <c r="Y90" s="15">
        <f t="shared" si="78"/>
        <v>1</v>
      </c>
      <c r="Z90" s="15">
        <f t="shared" si="79"/>
        <v>0</v>
      </c>
      <c r="AA90" s="15">
        <f t="shared" si="80"/>
        <v>1</v>
      </c>
      <c r="AB90" s="15">
        <f t="shared" si="81"/>
        <v>1</v>
      </c>
      <c r="AC90" s="15">
        <f t="shared" si="82"/>
        <v>1</v>
      </c>
      <c r="AD90" s="15">
        <f t="shared" si="83"/>
        <v>0</v>
      </c>
      <c r="AE90" s="15">
        <f t="shared" si="64"/>
        <v>1</v>
      </c>
      <c r="AF90" s="15">
        <f t="shared" si="84"/>
        <v>0</v>
      </c>
      <c r="AG90" s="15">
        <f t="shared" si="85"/>
        <v>0</v>
      </c>
      <c r="AH90" s="2">
        <f>IF(K90=1,(NOT($K$42))*1,$K$42)</f>
        <v>0</v>
      </c>
      <c r="AI90" s="2">
        <f>IF(L90=1,(NOT($L$42))*1,$L$42)</f>
        <v>1</v>
      </c>
      <c r="AJ90" s="2">
        <f>IF(M90=1,(NOT($M$42))*1,$M$42)</f>
        <v>0</v>
      </c>
      <c r="AK90" s="2">
        <f>IF(N90=1,(NOT($N$42))*1,$N$42)</f>
        <v>1</v>
      </c>
      <c r="AL90" s="2">
        <f>IF(O90=1,(NOT($O$42))*1,$O$42)</f>
        <v>1</v>
      </c>
      <c r="AM90" s="2">
        <f>IF(P90=1,(NOT($P$42))*1,$P$42)</f>
        <v>0</v>
      </c>
      <c r="AN90" s="2">
        <f>IF(Q90=1,(NOT($Q$42))*1,$Q$42)</f>
        <v>1</v>
      </c>
      <c r="AO90" s="2">
        <f>IF(R90=1,(NOT($R$42))*1,$R$42)</f>
        <v>1</v>
      </c>
      <c r="AP90" s="2">
        <f>IF(S90=1,(NOT($S$42))*1,$S$42)</f>
        <v>0</v>
      </c>
      <c r="AQ90" s="2">
        <f>IF(T90=1,(NOT($T$42))*1,$T$42)</f>
        <v>1</v>
      </c>
      <c r="AR90" s="2">
        <f>IF(U90=1,(NOT($U$42))*1,$U$42)</f>
        <v>0</v>
      </c>
      <c r="AS90" s="2">
        <f>IF(V90=1,(NOT($V$42))*1,$V$42)</f>
        <v>1</v>
      </c>
    </row>
    <row r="91" spans="1:45">
      <c r="A91">
        <f t="shared" si="76"/>
        <v>17</v>
      </c>
      <c r="B91" s="15">
        <v>1</v>
      </c>
      <c r="C91" s="15">
        <v>0</v>
      </c>
      <c r="D91" s="15">
        <v>1</v>
      </c>
      <c r="E91" s="15">
        <v>1</v>
      </c>
      <c r="F91" s="15">
        <v>1</v>
      </c>
      <c r="G91" s="15">
        <v>0</v>
      </c>
      <c r="H91" s="15">
        <v>1</v>
      </c>
      <c r="I91" s="15">
        <v>0</v>
      </c>
      <c r="J91" s="10">
        <f>VALUE(MID($AW74,4,1))</f>
        <v>0</v>
      </c>
      <c r="K91" s="17">
        <f t="shared" si="58"/>
        <v>0</v>
      </c>
      <c r="L91" s="17">
        <f t="shared" si="58"/>
        <v>0</v>
      </c>
      <c r="M91" s="17">
        <f t="shared" si="58"/>
        <v>0</v>
      </c>
      <c r="N91" s="17">
        <f t="shared" si="58"/>
        <v>0</v>
      </c>
      <c r="O91" s="17">
        <f t="shared" si="58"/>
        <v>0</v>
      </c>
      <c r="P91" s="17">
        <f t="shared" si="58"/>
        <v>0</v>
      </c>
      <c r="Q91" s="17">
        <f t="shared" si="58"/>
        <v>0</v>
      </c>
      <c r="R91" s="17">
        <f t="shared" si="58"/>
        <v>0</v>
      </c>
      <c r="S91" s="17">
        <f t="shared" si="58"/>
        <v>0</v>
      </c>
      <c r="T91" s="17">
        <f t="shared" si="58"/>
        <v>0</v>
      </c>
      <c r="U91" s="17">
        <f t="shared" si="58"/>
        <v>0</v>
      </c>
      <c r="V91" s="17">
        <f t="shared" si="77"/>
        <v>0</v>
      </c>
      <c r="Y91" s="15">
        <f t="shared" si="78"/>
        <v>1</v>
      </c>
      <c r="Z91" s="15">
        <f t="shared" si="79"/>
        <v>0</v>
      </c>
      <c r="AA91" s="15">
        <f t="shared" si="80"/>
        <v>1</v>
      </c>
      <c r="AB91" s="15">
        <f t="shared" si="81"/>
        <v>1</v>
      </c>
      <c r="AC91" s="15">
        <f t="shared" si="82"/>
        <v>1</v>
      </c>
      <c r="AD91" s="15">
        <f t="shared" si="83"/>
        <v>0</v>
      </c>
      <c r="AE91" s="15">
        <f t="shared" si="64"/>
        <v>1</v>
      </c>
      <c r="AF91" s="15">
        <f t="shared" si="84"/>
        <v>0</v>
      </c>
      <c r="AG91" s="15">
        <f t="shared" si="85"/>
        <v>0</v>
      </c>
      <c r="AH91" s="2">
        <f>IF(K91=1,(NOT($K$43))*1,$K$43)</f>
        <v>0</v>
      </c>
      <c r="AI91" s="2">
        <f>IF(L91=1,(NOT($L$43))*1,$L$43)</f>
        <v>1</v>
      </c>
      <c r="AJ91" s="2">
        <f>IF(M91=1,(NOT($M$43))*1,$M$43)</f>
        <v>0</v>
      </c>
      <c r="AK91" s="2">
        <f>IF(N91=1,(NOT($N$43))*1,$N$43)</f>
        <v>0</v>
      </c>
      <c r="AL91" s="2">
        <f>IF(O91=1,(NOT($O$43))*1,$O$43)</f>
        <v>1</v>
      </c>
      <c r="AM91" s="2">
        <f>IF(P91=1,(NOT($P$43))*1,$P$43)</f>
        <v>0</v>
      </c>
      <c r="AN91" s="2">
        <f>IF(Q91=1,(NOT($Q$43))*1,$Q$43)</f>
        <v>0</v>
      </c>
      <c r="AO91" s="2">
        <f>IF(R91=1,(NOT($R$43))*1,$R$43)</f>
        <v>0</v>
      </c>
      <c r="AP91" s="2">
        <f>IF(S91=1,(NOT($S$43))*1,$S$43)</f>
        <v>0</v>
      </c>
      <c r="AQ91" s="2">
        <f>IF(T91=1,(NOT($T$43))*1,$T$43)</f>
        <v>1</v>
      </c>
      <c r="AR91" s="2">
        <f>IF(U91=1,(NOT($U$43))*1,$U$43)</f>
        <v>0</v>
      </c>
      <c r="AS91" s="2">
        <f>IF(V91=1,(NOT($V$43))*1,$V$43)</f>
        <v>0</v>
      </c>
    </row>
    <row r="92" spans="1:45">
      <c r="A92">
        <f t="shared" si="76"/>
        <v>18</v>
      </c>
      <c r="B92" s="15">
        <v>1</v>
      </c>
      <c r="C92" s="15">
        <v>0</v>
      </c>
      <c r="D92" s="15">
        <v>1</v>
      </c>
      <c r="E92" s="15">
        <v>1</v>
      </c>
      <c r="F92" s="15">
        <v>1</v>
      </c>
      <c r="G92" s="15">
        <v>0</v>
      </c>
      <c r="H92" s="15">
        <v>1</v>
      </c>
      <c r="I92" s="15">
        <v>0</v>
      </c>
      <c r="J92" s="10">
        <f>VALUE(MID($AW74,3,1))</f>
        <v>1</v>
      </c>
      <c r="K92" s="17">
        <f t="shared" si="58"/>
        <v>1</v>
      </c>
      <c r="L92" s="17">
        <f t="shared" si="58"/>
        <v>1</v>
      </c>
      <c r="M92" s="17">
        <f t="shared" si="58"/>
        <v>1</v>
      </c>
      <c r="N92" s="17">
        <f t="shared" si="58"/>
        <v>1</v>
      </c>
      <c r="O92" s="17">
        <f t="shared" si="58"/>
        <v>1</v>
      </c>
      <c r="P92" s="17">
        <f t="shared" si="58"/>
        <v>1</v>
      </c>
      <c r="Q92" s="17">
        <f t="shared" si="58"/>
        <v>1</v>
      </c>
      <c r="R92" s="17">
        <f t="shared" si="58"/>
        <v>1</v>
      </c>
      <c r="S92" s="17">
        <f t="shared" si="58"/>
        <v>1</v>
      </c>
      <c r="T92" s="17">
        <f t="shared" si="58"/>
        <v>1</v>
      </c>
      <c r="U92" s="17">
        <f t="shared" si="58"/>
        <v>1</v>
      </c>
      <c r="V92" s="17">
        <f t="shared" si="77"/>
        <v>1</v>
      </c>
      <c r="Y92" s="15">
        <f t="shared" si="78"/>
        <v>1</v>
      </c>
      <c r="Z92" s="15">
        <f t="shared" si="79"/>
        <v>0</v>
      </c>
      <c r="AA92" s="15">
        <f t="shared" si="80"/>
        <v>1</v>
      </c>
      <c r="AB92" s="15">
        <f t="shared" si="81"/>
        <v>1</v>
      </c>
      <c r="AC92" s="15">
        <f t="shared" si="82"/>
        <v>1</v>
      </c>
      <c r="AD92" s="15">
        <f t="shared" si="83"/>
        <v>0</v>
      </c>
      <c r="AE92" s="15">
        <f t="shared" si="64"/>
        <v>1</v>
      </c>
      <c r="AF92" s="15">
        <f t="shared" si="84"/>
        <v>0</v>
      </c>
      <c r="AG92" s="15">
        <f t="shared" si="85"/>
        <v>1</v>
      </c>
      <c r="AH92" s="2">
        <f>IF(K92=1,(NOT($K$44))*1,$K$44)</f>
        <v>1</v>
      </c>
      <c r="AI92" s="2">
        <f>IF(L92=1,(NOT($L$44))*1,$L$44)</f>
        <v>0</v>
      </c>
      <c r="AJ92" s="2">
        <f>IF(M92=1,(NOT($M$44))*1,$M$44)</f>
        <v>0</v>
      </c>
      <c r="AK92" s="2">
        <f>IF(N92=1,(NOT($N$44))*1,$N$44)</f>
        <v>0</v>
      </c>
      <c r="AL92" s="2">
        <f>IF(O92=1,(NOT($O$44))*1,$O$44)</f>
        <v>1</v>
      </c>
      <c r="AM92" s="2">
        <f>IF(P92=1,(NOT($P$44))*1,$P$44)</f>
        <v>1</v>
      </c>
      <c r="AN92" s="2">
        <f>IF(Q92=1,(NOT($Q$44))*1,$Q$44)</f>
        <v>1</v>
      </c>
      <c r="AO92" s="2">
        <f>IF(R92=1,(NOT($R$44))*1,$R$44)</f>
        <v>0</v>
      </c>
      <c r="AP92" s="2">
        <f>IF(S92=1,(NOT($S$44))*1,$S$44)</f>
        <v>0</v>
      </c>
      <c r="AQ92" s="2">
        <f>IF(T92=1,(NOT($T$44))*1,$T$44)</f>
        <v>1</v>
      </c>
      <c r="AR92" s="2">
        <f>IF(U92=1,(NOT($U$44))*1,$U$44)</f>
        <v>1</v>
      </c>
      <c r="AS92" s="2">
        <f>IF(V92=1,(NOT($V$44))*1,$V$44)</f>
        <v>1</v>
      </c>
    </row>
    <row r="93" spans="1:45">
      <c r="A93">
        <f t="shared" si="76"/>
        <v>19</v>
      </c>
      <c r="B93" s="15">
        <v>1</v>
      </c>
      <c r="C93" s="15">
        <v>0</v>
      </c>
      <c r="D93" s="15">
        <v>0</v>
      </c>
      <c r="E93" s="15">
        <v>0</v>
      </c>
      <c r="F93" s="15">
        <v>0</v>
      </c>
      <c r="G93" s="15">
        <v>0</v>
      </c>
      <c r="H93" s="15">
        <v>1</v>
      </c>
      <c r="I93" s="15">
        <v>0</v>
      </c>
      <c r="J93" s="10">
        <f>VALUE(MID($AW74,2,1))</f>
        <v>1</v>
      </c>
      <c r="K93" s="17">
        <f t="shared" si="58"/>
        <v>0</v>
      </c>
      <c r="L93" s="17">
        <f t="shared" si="58"/>
        <v>0</v>
      </c>
      <c r="M93" s="17">
        <f t="shared" si="58"/>
        <v>0</v>
      </c>
      <c r="N93" s="17">
        <f t="shared" si="58"/>
        <v>0</v>
      </c>
      <c r="O93" s="17">
        <f t="shared" si="58"/>
        <v>0</v>
      </c>
      <c r="P93" s="17">
        <f t="shared" si="58"/>
        <v>0</v>
      </c>
      <c r="Q93" s="17">
        <f t="shared" si="58"/>
        <v>0</v>
      </c>
      <c r="R93" s="17">
        <f t="shared" si="58"/>
        <v>0</v>
      </c>
      <c r="S93" s="17">
        <f t="shared" si="58"/>
        <v>0</v>
      </c>
      <c r="T93" s="17">
        <f t="shared" si="58"/>
        <v>0</v>
      </c>
      <c r="U93" s="17">
        <f t="shared" si="58"/>
        <v>0</v>
      </c>
      <c r="V93" s="17">
        <f t="shared" si="77"/>
        <v>0</v>
      </c>
      <c r="Y93" s="15">
        <f t="shared" si="78"/>
        <v>1</v>
      </c>
      <c r="Z93" s="15">
        <f t="shared" si="79"/>
        <v>0</v>
      </c>
      <c r="AA93" s="15">
        <f t="shared" si="80"/>
        <v>0</v>
      </c>
      <c r="AB93" s="15">
        <f t="shared" si="81"/>
        <v>0</v>
      </c>
      <c r="AC93" s="15">
        <f t="shared" si="82"/>
        <v>0</v>
      </c>
      <c r="AD93" s="15">
        <f t="shared" si="83"/>
        <v>0</v>
      </c>
      <c r="AE93" s="15">
        <f t="shared" si="64"/>
        <v>1</v>
      </c>
      <c r="AF93" s="15">
        <f t="shared" si="84"/>
        <v>0</v>
      </c>
      <c r="AG93" s="15">
        <f t="shared" si="85"/>
        <v>1</v>
      </c>
      <c r="AH93" s="2">
        <f>IF(K93=1,(NOT($K$45))*1,$K$45)</f>
        <v>0</v>
      </c>
      <c r="AI93" s="2">
        <f>IF(L93=1,(NOT($L$45))*1,$L$45)</f>
        <v>1</v>
      </c>
      <c r="AJ93" s="2">
        <f>IF(M93=1,(NOT($M$45))*1,$M$45)</f>
        <v>0</v>
      </c>
      <c r="AK93" s="2">
        <f>IF(N93=1,(NOT($N$45))*1,$N$45)</f>
        <v>1</v>
      </c>
      <c r="AL93" s="2">
        <f>IF(O93=1,(NOT($O$45))*1,$O$45)</f>
        <v>0</v>
      </c>
      <c r="AM93" s="2">
        <f>IF(P93=1,(NOT($P$45))*1,$P$45)</f>
        <v>0</v>
      </c>
      <c r="AN93" s="2">
        <f>IF(Q93=1,(NOT($Q$45))*1,$Q$45)</f>
        <v>0</v>
      </c>
      <c r="AO93" s="2">
        <f>IF(R93=1,(NOT($R$45))*1,$R$45)</f>
        <v>0</v>
      </c>
      <c r="AP93" s="2">
        <f>IF(S93=1,(NOT($S$45))*1,$S$45)</f>
        <v>0</v>
      </c>
      <c r="AQ93" s="2">
        <f>IF(T93=1,(NOT($T$45))*1,$T$45)</f>
        <v>1</v>
      </c>
      <c r="AR93" s="2">
        <f>IF(U93=1,(NOT($U$45))*1,$U$45)</f>
        <v>0</v>
      </c>
      <c r="AS93" s="2">
        <f>IF(V93=1,(NOT($V$45))*1,$V$45)</f>
        <v>1</v>
      </c>
    </row>
    <row r="94" spans="1:45">
      <c r="A94">
        <f t="shared" si="76"/>
        <v>20</v>
      </c>
      <c r="B94" s="15">
        <v>1</v>
      </c>
      <c r="C94" s="15">
        <v>1</v>
      </c>
      <c r="D94" s="15">
        <v>1</v>
      </c>
      <c r="E94" s="15">
        <v>1</v>
      </c>
      <c r="F94" s="15">
        <v>1</v>
      </c>
      <c r="G94" s="15">
        <v>1</v>
      </c>
      <c r="H94" s="15">
        <v>1</v>
      </c>
      <c r="I94" s="15">
        <v>0</v>
      </c>
      <c r="J94" s="10">
        <f>VALUE(MID($AW74,1,1))</f>
        <v>0</v>
      </c>
      <c r="K94" s="17">
        <f t="shared" si="58"/>
        <v>1</v>
      </c>
      <c r="L94" s="17">
        <f t="shared" si="58"/>
        <v>1</v>
      </c>
      <c r="M94" s="17">
        <f t="shared" si="58"/>
        <v>1</v>
      </c>
      <c r="N94" s="17">
        <f t="shared" si="58"/>
        <v>1</v>
      </c>
      <c r="O94" s="17">
        <f t="shared" si="58"/>
        <v>1</v>
      </c>
      <c r="P94" s="17">
        <f t="shared" si="58"/>
        <v>1</v>
      </c>
      <c r="Q94" s="17">
        <f t="shared" si="58"/>
        <v>1</v>
      </c>
      <c r="R94" s="17">
        <f t="shared" si="58"/>
        <v>1</v>
      </c>
      <c r="S94" s="17">
        <f t="shared" si="58"/>
        <v>1</v>
      </c>
      <c r="T94" s="17">
        <f t="shared" si="58"/>
        <v>1</v>
      </c>
      <c r="U94" s="17">
        <f t="shared" si="58"/>
        <v>1</v>
      </c>
      <c r="V94" s="17">
        <f>(MOD($A94,2)=0)*1</f>
        <v>1</v>
      </c>
      <c r="Y94" s="15">
        <f t="shared" si="78"/>
        <v>1</v>
      </c>
      <c r="Z94" s="15">
        <f t="shared" si="79"/>
        <v>1</v>
      </c>
      <c r="AA94" s="15">
        <f t="shared" si="80"/>
        <v>1</v>
      </c>
      <c r="AB94" s="15">
        <f t="shared" si="81"/>
        <v>1</v>
      </c>
      <c r="AC94" s="15">
        <f t="shared" si="82"/>
        <v>1</v>
      </c>
      <c r="AD94" s="15">
        <f t="shared" si="83"/>
        <v>1</v>
      </c>
      <c r="AE94" s="15">
        <f t="shared" si="64"/>
        <v>1</v>
      </c>
      <c r="AF94" s="15">
        <f t="shared" si="84"/>
        <v>0</v>
      </c>
      <c r="AG94" s="15">
        <f t="shared" si="85"/>
        <v>0</v>
      </c>
      <c r="AH94" s="2">
        <f>IF(K94=1,(NOT($K$46))*1,$K$46)</f>
        <v>0</v>
      </c>
      <c r="AI94" s="2">
        <f>IF(L94=1,(NOT($L$46))*1,$L$46)</f>
        <v>1</v>
      </c>
      <c r="AJ94" s="2">
        <f>IF(M94=1,(NOT($M$46))*1,$M$46)</f>
        <v>0</v>
      </c>
      <c r="AK94" s="2">
        <f>IF(N94=1,(NOT($N$46))*1,$N$46)</f>
        <v>0</v>
      </c>
      <c r="AL94" s="2">
        <f>IF(O94=1,(NOT($O$46))*1,$O$46)</f>
        <v>1</v>
      </c>
      <c r="AM94" s="2">
        <f>IF(P94=1,(NOT($P$46))*1,$P$46)</f>
        <v>1</v>
      </c>
      <c r="AN94" s="2">
        <f>IF(Q94=1,(NOT($Q$46))*1,$Q$46)</f>
        <v>1</v>
      </c>
      <c r="AO94" s="2">
        <f>IF(R94=1,(NOT($R$46))*1,$R$46)</f>
        <v>0</v>
      </c>
      <c r="AP94" s="2">
        <f>IF(S94=1,(NOT($S$46))*1,$S$46)</f>
        <v>1</v>
      </c>
      <c r="AQ94" s="2">
        <f>IF(T94=1,(NOT($T$46))*1,$T$46)</f>
        <v>0</v>
      </c>
      <c r="AR94" s="2">
        <f>IF(U94=1,(NOT($U$46))*1,$U$46)</f>
        <v>1</v>
      </c>
      <c r="AS94" s="2">
        <f>IF(V94=1,(NOT($V$46))*1,$V$46)</f>
        <v>1</v>
      </c>
    </row>
    <row r="97" spans="1:49">
      <c r="B97">
        <v>0</v>
      </c>
      <c r="C97">
        <f>B97+1</f>
        <v>1</v>
      </c>
      <c r="D97">
        <f t="shared" ref="D97:V97" si="86">C97+1</f>
        <v>2</v>
      </c>
      <c r="E97">
        <f t="shared" si="86"/>
        <v>3</v>
      </c>
      <c r="F97">
        <f t="shared" si="86"/>
        <v>4</v>
      </c>
      <c r="G97">
        <f t="shared" si="86"/>
        <v>5</v>
      </c>
      <c r="H97">
        <f t="shared" si="86"/>
        <v>6</v>
      </c>
      <c r="I97">
        <f t="shared" si="86"/>
        <v>7</v>
      </c>
      <c r="J97">
        <f t="shared" si="86"/>
        <v>8</v>
      </c>
      <c r="K97">
        <f t="shared" si="86"/>
        <v>9</v>
      </c>
      <c r="L97">
        <f t="shared" si="86"/>
        <v>10</v>
      </c>
      <c r="M97">
        <f t="shared" si="86"/>
        <v>11</v>
      </c>
      <c r="N97">
        <f t="shared" si="86"/>
        <v>12</v>
      </c>
      <c r="O97">
        <f t="shared" si="86"/>
        <v>13</v>
      </c>
      <c r="P97">
        <f t="shared" si="86"/>
        <v>14</v>
      </c>
      <c r="Q97">
        <f t="shared" si="86"/>
        <v>15</v>
      </c>
      <c r="R97">
        <f t="shared" si="86"/>
        <v>16</v>
      </c>
      <c r="S97">
        <f t="shared" si="86"/>
        <v>17</v>
      </c>
      <c r="T97">
        <f t="shared" si="86"/>
        <v>18</v>
      </c>
      <c r="U97">
        <f t="shared" si="86"/>
        <v>19</v>
      </c>
      <c r="V97">
        <f t="shared" si="86"/>
        <v>20</v>
      </c>
    </row>
    <row r="98" spans="1:49">
      <c r="A98">
        <v>0</v>
      </c>
      <c r="B98" s="15">
        <v>1</v>
      </c>
      <c r="C98" s="15">
        <v>1</v>
      </c>
      <c r="D98" s="15">
        <v>1</v>
      </c>
      <c r="E98" s="15">
        <v>1</v>
      </c>
      <c r="F98" s="15">
        <v>1</v>
      </c>
      <c r="G98" s="15">
        <v>1</v>
      </c>
      <c r="H98" s="15">
        <v>1</v>
      </c>
      <c r="I98" s="15">
        <v>0</v>
      </c>
      <c r="J98" s="10">
        <f>VALUE(MID($AW98,15,1))</f>
        <v>1</v>
      </c>
      <c r="K98" s="17">
        <f t="shared" ref="B98:U118" si="87">(MOD(K$97,3)=0)*1</f>
        <v>1</v>
      </c>
      <c r="L98" s="17">
        <f t="shared" si="87"/>
        <v>0</v>
      </c>
      <c r="M98" s="17">
        <f t="shared" si="87"/>
        <v>0</v>
      </c>
      <c r="N98" s="17">
        <f t="shared" si="87"/>
        <v>1</v>
      </c>
      <c r="O98" s="15">
        <v>0</v>
      </c>
      <c r="P98" s="15">
        <v>1</v>
      </c>
      <c r="Q98" s="15">
        <v>1</v>
      </c>
      <c r="R98" s="15">
        <v>1</v>
      </c>
      <c r="S98" s="15">
        <v>1</v>
      </c>
      <c r="T98" s="15">
        <v>1</v>
      </c>
      <c r="U98" s="15">
        <v>1</v>
      </c>
      <c r="V98" s="15">
        <v>1</v>
      </c>
      <c r="Y98" s="15">
        <f>B98</f>
        <v>1</v>
      </c>
      <c r="Z98" s="15">
        <f t="shared" ref="Z98:Z106" si="88">C98</f>
        <v>1</v>
      </c>
      <c r="AA98" s="15">
        <f t="shared" ref="AA98:AA106" si="89">D98</f>
        <v>1</v>
      </c>
      <c r="AB98" s="15">
        <f t="shared" ref="AB98:AB106" si="90">E98</f>
        <v>1</v>
      </c>
      <c r="AC98" s="15">
        <f t="shared" ref="AC98:AC106" si="91">F98</f>
        <v>1</v>
      </c>
      <c r="AD98" s="15">
        <f t="shared" ref="AD98:AD106" si="92">G98</f>
        <v>1</v>
      </c>
      <c r="AE98" s="15">
        <f t="shared" ref="AE98:AE118" si="93">H98</f>
        <v>1</v>
      </c>
      <c r="AF98" s="15">
        <f t="shared" ref="AF98:AF106" si="94">I98</f>
        <v>0</v>
      </c>
      <c r="AG98" s="15">
        <f t="shared" ref="AG98:AG106" si="95">J98</f>
        <v>1</v>
      </c>
      <c r="AH98" s="2">
        <f>IF(K98=1,(NOT($K$26))*1,$K$26)</f>
        <v>1</v>
      </c>
      <c r="AI98" s="2">
        <f>IF(L98=1,(NOT($L$26))*1,$L$26)</f>
        <v>0</v>
      </c>
      <c r="AJ98" s="2">
        <f>IF(M98=1,(NOT($M$26))*1,$M$26)</f>
        <v>1</v>
      </c>
      <c r="AK98" s="2">
        <f>IF(N98=1,(NOT($N$26))*1,$N$26)</f>
        <v>0</v>
      </c>
      <c r="AL98" s="15">
        <f>O98</f>
        <v>0</v>
      </c>
      <c r="AM98" s="15">
        <f t="shared" ref="AM98:AM106" si="96">P98</f>
        <v>1</v>
      </c>
      <c r="AN98" s="15">
        <f t="shared" ref="AN98:AN106" si="97">Q98</f>
        <v>1</v>
      </c>
      <c r="AO98" s="15">
        <f t="shared" ref="AO98:AO106" si="98">R98</f>
        <v>1</v>
      </c>
      <c r="AP98" s="15">
        <f t="shared" ref="AP98:AP106" si="99">S98</f>
        <v>1</v>
      </c>
      <c r="AQ98" s="15">
        <f t="shared" ref="AQ98:AQ106" si="100">T98</f>
        <v>1</v>
      </c>
      <c r="AR98" s="15">
        <f t="shared" ref="AR98:AR104" si="101">U98</f>
        <v>1</v>
      </c>
      <c r="AS98" s="15">
        <f t="shared" ref="AS98:AS106" si="102">V98</f>
        <v>1</v>
      </c>
      <c r="AU98" t="s">
        <v>105</v>
      </c>
      <c r="AV98" s="1">
        <v>2</v>
      </c>
      <c r="AW98" t="str">
        <f>VLOOKUP(AV98,$AV$3:$AW$10,2,0)</f>
        <v>011111100110001</v>
      </c>
    </row>
    <row r="99" spans="1:49">
      <c r="A99">
        <f>A98+1</f>
        <v>1</v>
      </c>
      <c r="B99" s="15">
        <v>1</v>
      </c>
      <c r="C99" s="15">
        <v>0</v>
      </c>
      <c r="D99" s="15">
        <v>0</v>
      </c>
      <c r="E99" s="15">
        <v>0</v>
      </c>
      <c r="F99" s="15">
        <v>0</v>
      </c>
      <c r="G99" s="15">
        <v>0</v>
      </c>
      <c r="H99" s="15">
        <v>1</v>
      </c>
      <c r="I99" s="15">
        <v>0</v>
      </c>
      <c r="J99" s="10">
        <f>VALUE(MID($AW98,14,1))</f>
        <v>0</v>
      </c>
      <c r="K99" s="17">
        <f t="shared" si="87"/>
        <v>1</v>
      </c>
      <c r="L99" s="17">
        <f t="shared" si="87"/>
        <v>0</v>
      </c>
      <c r="M99" s="17">
        <f t="shared" si="87"/>
        <v>0</v>
      </c>
      <c r="N99" s="17">
        <f t="shared" si="87"/>
        <v>1</v>
      </c>
      <c r="O99" s="15">
        <v>0</v>
      </c>
      <c r="P99" s="15">
        <v>1</v>
      </c>
      <c r="Q99" s="15">
        <v>0</v>
      </c>
      <c r="R99" s="15">
        <v>0</v>
      </c>
      <c r="S99" s="15">
        <v>0</v>
      </c>
      <c r="T99" s="15">
        <v>0</v>
      </c>
      <c r="U99" s="15">
        <v>0</v>
      </c>
      <c r="V99" s="15">
        <v>1</v>
      </c>
      <c r="Y99" s="15">
        <f t="shared" ref="Y99:Y106" si="103">B99</f>
        <v>1</v>
      </c>
      <c r="Z99" s="15">
        <f t="shared" si="88"/>
        <v>0</v>
      </c>
      <c r="AA99" s="15">
        <f t="shared" si="89"/>
        <v>0</v>
      </c>
      <c r="AB99" s="15">
        <f t="shared" si="90"/>
        <v>0</v>
      </c>
      <c r="AC99" s="15">
        <f t="shared" si="91"/>
        <v>0</v>
      </c>
      <c r="AD99" s="15">
        <f t="shared" si="92"/>
        <v>0</v>
      </c>
      <c r="AE99" s="15">
        <f t="shared" si="93"/>
        <v>1</v>
      </c>
      <c r="AF99" s="15">
        <f t="shared" si="94"/>
        <v>0</v>
      </c>
      <c r="AG99" s="15">
        <f t="shared" si="95"/>
        <v>0</v>
      </c>
      <c r="AH99" s="2">
        <f>IF(K99=1,(NOT($K$27))*1,$K$27)</f>
        <v>0</v>
      </c>
      <c r="AI99" s="2">
        <f>IF(L99=1,(NOT($L$27))*1,$L$27)</f>
        <v>1</v>
      </c>
      <c r="AJ99" s="2">
        <f>IF(M99=1,(NOT($M$27))*1,$M$27)</f>
        <v>1</v>
      </c>
      <c r="AK99" s="2">
        <f>IF(N99=1,(NOT($N$27))*1,$N$27)</f>
        <v>1</v>
      </c>
      <c r="AL99" s="15">
        <f t="shared" ref="AL99:AL106" si="104">O99</f>
        <v>0</v>
      </c>
      <c r="AM99" s="15">
        <f t="shared" si="96"/>
        <v>1</v>
      </c>
      <c r="AN99" s="15">
        <f t="shared" si="97"/>
        <v>0</v>
      </c>
      <c r="AO99" s="15">
        <f t="shared" si="98"/>
        <v>0</v>
      </c>
      <c r="AP99" s="15">
        <f t="shared" si="99"/>
        <v>0</v>
      </c>
      <c r="AQ99" s="15">
        <f t="shared" si="100"/>
        <v>0</v>
      </c>
      <c r="AR99" s="15">
        <f t="shared" si="101"/>
        <v>0</v>
      </c>
      <c r="AS99" s="15">
        <f t="shared" si="102"/>
        <v>1</v>
      </c>
      <c r="AV99" s="2"/>
    </row>
    <row r="100" spans="1:49">
      <c r="A100">
        <f t="shared" ref="A100:A118" si="105">A99+1</f>
        <v>2</v>
      </c>
      <c r="B100" s="15">
        <v>1</v>
      </c>
      <c r="C100" s="15">
        <v>0</v>
      </c>
      <c r="D100" s="15">
        <v>1</v>
      </c>
      <c r="E100" s="15">
        <v>1</v>
      </c>
      <c r="F100" s="15">
        <v>1</v>
      </c>
      <c r="G100" s="15">
        <v>0</v>
      </c>
      <c r="H100" s="15">
        <v>1</v>
      </c>
      <c r="I100" s="15">
        <v>0</v>
      </c>
      <c r="J100" s="10">
        <f>VALUE(MID($AW98,13,1))</f>
        <v>0</v>
      </c>
      <c r="K100" s="17">
        <f t="shared" si="87"/>
        <v>1</v>
      </c>
      <c r="L100" s="17">
        <f t="shared" si="87"/>
        <v>0</v>
      </c>
      <c r="M100" s="17">
        <f t="shared" si="87"/>
        <v>0</v>
      </c>
      <c r="N100" s="17">
        <f t="shared" si="87"/>
        <v>1</v>
      </c>
      <c r="O100" s="15">
        <v>0</v>
      </c>
      <c r="P100" s="15">
        <v>1</v>
      </c>
      <c r="Q100" s="15">
        <v>0</v>
      </c>
      <c r="R100" s="15">
        <v>1</v>
      </c>
      <c r="S100" s="15">
        <v>1</v>
      </c>
      <c r="T100" s="15">
        <v>1</v>
      </c>
      <c r="U100" s="15">
        <v>0</v>
      </c>
      <c r="V100" s="15">
        <v>1</v>
      </c>
      <c r="Y100" s="15">
        <f t="shared" si="103"/>
        <v>1</v>
      </c>
      <c r="Z100" s="15">
        <f t="shared" si="88"/>
        <v>0</v>
      </c>
      <c r="AA100" s="15">
        <f t="shared" si="89"/>
        <v>1</v>
      </c>
      <c r="AB100" s="15">
        <f t="shared" si="90"/>
        <v>1</v>
      </c>
      <c r="AC100" s="15">
        <f t="shared" si="91"/>
        <v>1</v>
      </c>
      <c r="AD100" s="15">
        <f t="shared" si="92"/>
        <v>0</v>
      </c>
      <c r="AE100" s="15">
        <f t="shared" si="93"/>
        <v>1</v>
      </c>
      <c r="AF100" s="15">
        <f t="shared" si="94"/>
        <v>0</v>
      </c>
      <c r="AG100" s="15">
        <f t="shared" si="95"/>
        <v>0</v>
      </c>
      <c r="AH100" s="2">
        <f>IF(K100=1,(NOT($K$28))*1,$K$28)</f>
        <v>0</v>
      </c>
      <c r="AI100" s="2">
        <f>IF(L100=1,(NOT($L$28))*1,$L$28)</f>
        <v>0</v>
      </c>
      <c r="AJ100" s="2">
        <f>IF(M100=1,(NOT($M$28))*1,$M$28)</f>
        <v>0</v>
      </c>
      <c r="AK100" s="2">
        <f>IF(N100=1,(NOT($N$28))*1,$N$28)</f>
        <v>0</v>
      </c>
      <c r="AL100" s="15">
        <f t="shared" si="104"/>
        <v>0</v>
      </c>
      <c r="AM100" s="15">
        <f t="shared" si="96"/>
        <v>1</v>
      </c>
      <c r="AN100" s="15">
        <f t="shared" si="97"/>
        <v>0</v>
      </c>
      <c r="AO100" s="15">
        <f t="shared" si="98"/>
        <v>1</v>
      </c>
      <c r="AP100" s="15">
        <f t="shared" si="99"/>
        <v>1</v>
      </c>
      <c r="AQ100" s="15">
        <f t="shared" si="100"/>
        <v>1</v>
      </c>
      <c r="AR100" s="15">
        <f t="shared" si="101"/>
        <v>0</v>
      </c>
      <c r="AS100" s="15">
        <f t="shared" si="102"/>
        <v>1</v>
      </c>
    </row>
    <row r="101" spans="1:49">
      <c r="A101">
        <f t="shared" si="105"/>
        <v>3</v>
      </c>
      <c r="B101" s="15">
        <v>1</v>
      </c>
      <c r="C101" s="15">
        <v>0</v>
      </c>
      <c r="D101" s="15">
        <v>1</v>
      </c>
      <c r="E101" s="15">
        <v>1</v>
      </c>
      <c r="F101" s="15">
        <v>1</v>
      </c>
      <c r="G101" s="15">
        <v>0</v>
      </c>
      <c r="H101" s="15">
        <v>1</v>
      </c>
      <c r="I101" s="15">
        <v>0</v>
      </c>
      <c r="J101" s="10">
        <f>VALUE(MID($AW98,12,1))</f>
        <v>0</v>
      </c>
      <c r="K101" s="17">
        <f t="shared" si="87"/>
        <v>1</v>
      </c>
      <c r="L101" s="17">
        <f t="shared" si="87"/>
        <v>0</v>
      </c>
      <c r="M101" s="17">
        <f t="shared" si="87"/>
        <v>0</v>
      </c>
      <c r="N101" s="17">
        <f t="shared" si="87"/>
        <v>1</v>
      </c>
      <c r="O101" s="15">
        <v>0</v>
      </c>
      <c r="P101" s="15">
        <v>1</v>
      </c>
      <c r="Q101" s="15">
        <v>0</v>
      </c>
      <c r="R101" s="15">
        <v>1</v>
      </c>
      <c r="S101" s="15">
        <v>1</v>
      </c>
      <c r="T101" s="15">
        <v>1</v>
      </c>
      <c r="U101" s="15">
        <v>0</v>
      </c>
      <c r="V101" s="15">
        <v>1</v>
      </c>
      <c r="Y101" s="15">
        <f t="shared" si="103"/>
        <v>1</v>
      </c>
      <c r="Z101" s="15">
        <f t="shared" si="88"/>
        <v>0</v>
      </c>
      <c r="AA101" s="15">
        <f t="shared" si="89"/>
        <v>1</v>
      </c>
      <c r="AB101" s="15">
        <f t="shared" si="90"/>
        <v>1</v>
      </c>
      <c r="AC101" s="15">
        <f t="shared" si="91"/>
        <v>1</v>
      </c>
      <c r="AD101" s="15">
        <f t="shared" si="92"/>
        <v>0</v>
      </c>
      <c r="AE101" s="15">
        <f t="shared" si="93"/>
        <v>1</v>
      </c>
      <c r="AF101" s="15">
        <f t="shared" si="94"/>
        <v>0</v>
      </c>
      <c r="AG101" s="15">
        <f t="shared" si="95"/>
        <v>0</v>
      </c>
      <c r="AH101" s="2">
        <f>IF(K101=1,(NOT($K$29))*1,$K$29)</f>
        <v>0</v>
      </c>
      <c r="AI101" s="2">
        <f>IF(L101=1,(NOT($L$29))*1,$L$29)</f>
        <v>1</v>
      </c>
      <c r="AJ101" s="2">
        <f>IF(M101=1,(NOT($M$29))*1,$M$29)</f>
        <v>0</v>
      </c>
      <c r="AK101" s="2">
        <f>IF(N101=1,(NOT($N$29))*1,$N$29)</f>
        <v>1</v>
      </c>
      <c r="AL101" s="15">
        <f t="shared" si="104"/>
        <v>0</v>
      </c>
      <c r="AM101" s="15">
        <f t="shared" si="96"/>
        <v>1</v>
      </c>
      <c r="AN101" s="15">
        <f t="shared" si="97"/>
        <v>0</v>
      </c>
      <c r="AO101" s="15">
        <f t="shared" si="98"/>
        <v>1</v>
      </c>
      <c r="AP101" s="15">
        <f t="shared" si="99"/>
        <v>1</v>
      </c>
      <c r="AQ101" s="15">
        <f t="shared" si="100"/>
        <v>1</v>
      </c>
      <c r="AR101" s="15">
        <f t="shared" si="101"/>
        <v>0</v>
      </c>
      <c r="AS101" s="15">
        <f t="shared" si="102"/>
        <v>1</v>
      </c>
    </row>
    <row r="102" spans="1:49">
      <c r="A102">
        <f t="shared" si="105"/>
        <v>4</v>
      </c>
      <c r="B102" s="15">
        <v>1</v>
      </c>
      <c r="C102" s="15">
        <v>0</v>
      </c>
      <c r="D102" s="15">
        <v>1</v>
      </c>
      <c r="E102" s="15">
        <v>1</v>
      </c>
      <c r="F102" s="15">
        <v>1</v>
      </c>
      <c r="G102" s="15">
        <v>0</v>
      </c>
      <c r="H102" s="15">
        <v>1</v>
      </c>
      <c r="I102" s="15">
        <v>0</v>
      </c>
      <c r="J102" s="10">
        <f>VALUE(MID($AW98,11,1))</f>
        <v>1</v>
      </c>
      <c r="K102" s="17">
        <f t="shared" si="87"/>
        <v>1</v>
      </c>
      <c r="L102" s="17">
        <f t="shared" si="87"/>
        <v>0</v>
      </c>
      <c r="M102" s="17">
        <f t="shared" si="87"/>
        <v>0</v>
      </c>
      <c r="N102" s="17">
        <f t="shared" si="87"/>
        <v>1</v>
      </c>
      <c r="O102" s="15">
        <v>0</v>
      </c>
      <c r="P102" s="15">
        <v>1</v>
      </c>
      <c r="Q102" s="15">
        <v>0</v>
      </c>
      <c r="R102" s="15">
        <v>1</v>
      </c>
      <c r="S102" s="15">
        <v>1</v>
      </c>
      <c r="T102" s="15">
        <v>1</v>
      </c>
      <c r="U102" s="15">
        <v>0</v>
      </c>
      <c r="V102" s="15">
        <v>1</v>
      </c>
      <c r="Y102" s="15">
        <f t="shared" si="103"/>
        <v>1</v>
      </c>
      <c r="Z102" s="15">
        <f t="shared" si="88"/>
        <v>0</v>
      </c>
      <c r="AA102" s="15">
        <f t="shared" si="89"/>
        <v>1</v>
      </c>
      <c r="AB102" s="15">
        <f t="shared" si="90"/>
        <v>1</v>
      </c>
      <c r="AC102" s="15">
        <f t="shared" si="91"/>
        <v>1</v>
      </c>
      <c r="AD102" s="15">
        <f t="shared" si="92"/>
        <v>0</v>
      </c>
      <c r="AE102" s="15">
        <f t="shared" si="93"/>
        <v>1</v>
      </c>
      <c r="AF102" s="15">
        <f t="shared" si="94"/>
        <v>0</v>
      </c>
      <c r="AG102" s="15">
        <f t="shared" si="95"/>
        <v>1</v>
      </c>
      <c r="AH102" s="2">
        <f>IF(K102=1,(NOT($K$30))*1,$K$30)</f>
        <v>0</v>
      </c>
      <c r="AI102" s="2">
        <f>IF(L102=1,(NOT($L$30))*1,$L$30)</f>
        <v>1</v>
      </c>
      <c r="AJ102" s="2">
        <f>IF(M102=1,(NOT($M$30))*1,$M$30)</f>
        <v>0</v>
      </c>
      <c r="AK102" s="2">
        <f>IF(N102=1,(NOT($N$30))*1,$N$30)</f>
        <v>1</v>
      </c>
      <c r="AL102" s="15">
        <f t="shared" si="104"/>
        <v>0</v>
      </c>
      <c r="AM102" s="15">
        <f t="shared" si="96"/>
        <v>1</v>
      </c>
      <c r="AN102" s="15">
        <f t="shared" si="97"/>
        <v>0</v>
      </c>
      <c r="AO102" s="15">
        <f t="shared" si="98"/>
        <v>1</v>
      </c>
      <c r="AP102" s="15">
        <f t="shared" si="99"/>
        <v>1</v>
      </c>
      <c r="AQ102" s="15">
        <f t="shared" si="100"/>
        <v>1</v>
      </c>
      <c r="AR102" s="15">
        <f t="shared" si="101"/>
        <v>0</v>
      </c>
      <c r="AS102" s="15">
        <f t="shared" si="102"/>
        <v>1</v>
      </c>
    </row>
    <row r="103" spans="1:49">
      <c r="A103">
        <f t="shared" si="105"/>
        <v>5</v>
      </c>
      <c r="B103" s="15">
        <v>1</v>
      </c>
      <c r="C103" s="15">
        <v>0</v>
      </c>
      <c r="D103" s="15">
        <v>0</v>
      </c>
      <c r="E103" s="15">
        <v>0</v>
      </c>
      <c r="F103" s="15">
        <v>0</v>
      </c>
      <c r="G103" s="15">
        <v>0</v>
      </c>
      <c r="H103" s="15">
        <v>1</v>
      </c>
      <c r="I103" s="15">
        <v>0</v>
      </c>
      <c r="J103" s="10">
        <f>VALUE(MID($AW98,10,1))</f>
        <v>1</v>
      </c>
      <c r="K103" s="17">
        <f t="shared" si="87"/>
        <v>1</v>
      </c>
      <c r="L103" s="17">
        <f t="shared" si="87"/>
        <v>0</v>
      </c>
      <c r="M103" s="17">
        <f t="shared" si="87"/>
        <v>0</v>
      </c>
      <c r="N103" s="17">
        <f t="shared" si="87"/>
        <v>1</v>
      </c>
      <c r="O103" s="15">
        <v>0</v>
      </c>
      <c r="P103" s="15">
        <v>1</v>
      </c>
      <c r="Q103" s="15">
        <v>0</v>
      </c>
      <c r="R103" s="15">
        <v>0</v>
      </c>
      <c r="S103" s="15">
        <v>0</v>
      </c>
      <c r="T103" s="15">
        <v>0</v>
      </c>
      <c r="U103" s="15">
        <v>0</v>
      </c>
      <c r="V103" s="15">
        <v>1</v>
      </c>
      <c r="Y103" s="15">
        <f t="shared" si="103"/>
        <v>1</v>
      </c>
      <c r="Z103" s="15">
        <f t="shared" si="88"/>
        <v>0</v>
      </c>
      <c r="AA103" s="15">
        <f t="shared" si="89"/>
        <v>0</v>
      </c>
      <c r="AB103" s="15">
        <f t="shared" si="90"/>
        <v>0</v>
      </c>
      <c r="AC103" s="15">
        <f t="shared" si="91"/>
        <v>0</v>
      </c>
      <c r="AD103" s="15">
        <f t="shared" si="92"/>
        <v>0</v>
      </c>
      <c r="AE103" s="15">
        <f t="shared" si="93"/>
        <v>1</v>
      </c>
      <c r="AF103" s="15">
        <f t="shared" si="94"/>
        <v>0</v>
      </c>
      <c r="AG103" s="15">
        <f t="shared" si="95"/>
        <v>1</v>
      </c>
      <c r="AH103" s="2">
        <f>IF(K103=1,(NOT($K$31))*1,$K$31)</f>
        <v>1</v>
      </c>
      <c r="AI103" s="2">
        <f>IF(L103=1,(NOT($L$31))*1,$L$31)</f>
        <v>1</v>
      </c>
      <c r="AJ103" s="2">
        <f>IF(M103=1,(NOT($M$31))*1,$M$31)</f>
        <v>1</v>
      </c>
      <c r="AK103" s="2">
        <f>IF(N103=1,(NOT($N$31))*1,$N$31)</f>
        <v>1</v>
      </c>
      <c r="AL103" s="15">
        <f t="shared" si="104"/>
        <v>0</v>
      </c>
      <c r="AM103" s="15">
        <f t="shared" si="96"/>
        <v>1</v>
      </c>
      <c r="AN103" s="15">
        <f t="shared" si="97"/>
        <v>0</v>
      </c>
      <c r="AO103" s="15">
        <f t="shared" si="98"/>
        <v>0</v>
      </c>
      <c r="AP103" s="15">
        <f t="shared" si="99"/>
        <v>0</v>
      </c>
      <c r="AQ103" s="15">
        <f t="shared" si="100"/>
        <v>0</v>
      </c>
      <c r="AR103" s="15">
        <f t="shared" si="101"/>
        <v>0</v>
      </c>
      <c r="AS103" s="15">
        <f t="shared" si="102"/>
        <v>1</v>
      </c>
    </row>
    <row r="104" spans="1:49">
      <c r="A104">
        <f t="shared" si="105"/>
        <v>6</v>
      </c>
      <c r="B104" s="15">
        <v>1</v>
      </c>
      <c r="C104" s="15">
        <v>1</v>
      </c>
      <c r="D104" s="15">
        <v>1</v>
      </c>
      <c r="E104" s="15">
        <v>1</v>
      </c>
      <c r="F104" s="15">
        <v>1</v>
      </c>
      <c r="G104" s="15">
        <v>1</v>
      </c>
      <c r="H104" s="15">
        <v>1</v>
      </c>
      <c r="I104" s="15">
        <v>0</v>
      </c>
      <c r="J104" s="18">
        <v>1</v>
      </c>
      <c r="K104" s="18">
        <v>0</v>
      </c>
      <c r="L104" s="18">
        <v>1</v>
      </c>
      <c r="M104" s="18">
        <v>0</v>
      </c>
      <c r="N104" s="18">
        <v>1</v>
      </c>
      <c r="O104" s="15">
        <v>0</v>
      </c>
      <c r="P104" s="15">
        <v>1</v>
      </c>
      <c r="Q104" s="15">
        <v>1</v>
      </c>
      <c r="R104" s="15">
        <v>1</v>
      </c>
      <c r="S104" s="15">
        <v>1</v>
      </c>
      <c r="T104" s="15">
        <v>1</v>
      </c>
      <c r="U104" s="15">
        <v>1</v>
      </c>
      <c r="V104" s="15">
        <v>1</v>
      </c>
      <c r="Y104" s="15">
        <f t="shared" si="103"/>
        <v>1</v>
      </c>
      <c r="Z104" s="15">
        <f t="shared" si="88"/>
        <v>1</v>
      </c>
      <c r="AA104" s="15">
        <f t="shared" si="89"/>
        <v>1</v>
      </c>
      <c r="AB104" s="15">
        <f t="shared" si="90"/>
        <v>1</v>
      </c>
      <c r="AC104" s="15">
        <f t="shared" si="91"/>
        <v>1</v>
      </c>
      <c r="AD104" s="15">
        <f t="shared" si="92"/>
        <v>1</v>
      </c>
      <c r="AE104" s="15">
        <f t="shared" si="93"/>
        <v>1</v>
      </c>
      <c r="AF104" s="15">
        <f t="shared" si="94"/>
        <v>0</v>
      </c>
      <c r="AG104" s="15">
        <f t="shared" si="95"/>
        <v>1</v>
      </c>
      <c r="AH104" s="15">
        <f>K104</f>
        <v>0</v>
      </c>
      <c r="AI104" s="15">
        <f>L104</f>
        <v>1</v>
      </c>
      <c r="AJ104" s="15">
        <f>M104</f>
        <v>0</v>
      </c>
      <c r="AK104" s="15">
        <f>N104</f>
        <v>1</v>
      </c>
      <c r="AL104" s="15">
        <f t="shared" si="104"/>
        <v>0</v>
      </c>
      <c r="AM104" s="15">
        <f t="shared" si="96"/>
        <v>1</v>
      </c>
      <c r="AN104" s="15">
        <f t="shared" si="97"/>
        <v>1</v>
      </c>
      <c r="AO104" s="15">
        <f t="shared" si="98"/>
        <v>1</v>
      </c>
      <c r="AP104" s="15">
        <f t="shared" si="99"/>
        <v>1</v>
      </c>
      <c r="AQ104" s="15">
        <f t="shared" si="100"/>
        <v>1</v>
      </c>
      <c r="AR104" s="15">
        <f t="shared" si="101"/>
        <v>1</v>
      </c>
      <c r="AS104" s="15">
        <f t="shared" si="102"/>
        <v>1</v>
      </c>
    </row>
    <row r="105" spans="1:49">
      <c r="A105">
        <f t="shared" si="105"/>
        <v>7</v>
      </c>
      <c r="B105" s="15">
        <v>0</v>
      </c>
      <c r="C105" s="15">
        <v>0</v>
      </c>
      <c r="D105" s="15">
        <v>0</v>
      </c>
      <c r="E105" s="15">
        <v>0</v>
      </c>
      <c r="F105" s="15">
        <v>0</v>
      </c>
      <c r="G105" s="15">
        <v>0</v>
      </c>
      <c r="H105" s="15">
        <v>0</v>
      </c>
      <c r="I105" s="15">
        <v>0</v>
      </c>
      <c r="J105" s="10">
        <f>VALUE(MID($AW98,9,1))</f>
        <v>0</v>
      </c>
      <c r="K105" s="17">
        <f t="shared" si="87"/>
        <v>1</v>
      </c>
      <c r="L105" s="17">
        <f t="shared" si="87"/>
        <v>0</v>
      </c>
      <c r="M105" s="17">
        <f t="shared" si="87"/>
        <v>0</v>
      </c>
      <c r="N105" s="17">
        <f t="shared" si="87"/>
        <v>1</v>
      </c>
      <c r="O105" s="15">
        <v>0</v>
      </c>
      <c r="P105" s="15">
        <v>0</v>
      </c>
      <c r="Q105" s="15">
        <v>0</v>
      </c>
      <c r="R105" s="15">
        <v>0</v>
      </c>
      <c r="S105" s="15">
        <v>0</v>
      </c>
      <c r="T105" s="15">
        <v>0</v>
      </c>
      <c r="U105" s="15">
        <v>0</v>
      </c>
      <c r="V105" s="15">
        <v>0</v>
      </c>
      <c r="Y105" s="15">
        <f t="shared" si="103"/>
        <v>0</v>
      </c>
      <c r="Z105" s="15">
        <f t="shared" si="88"/>
        <v>0</v>
      </c>
      <c r="AA105" s="15">
        <f t="shared" si="89"/>
        <v>0</v>
      </c>
      <c r="AB105" s="15">
        <f t="shared" si="90"/>
        <v>0</v>
      </c>
      <c r="AC105" s="15">
        <f t="shared" si="91"/>
        <v>0</v>
      </c>
      <c r="AD105" s="15">
        <f t="shared" si="92"/>
        <v>0</v>
      </c>
      <c r="AE105" s="15">
        <f t="shared" si="93"/>
        <v>0</v>
      </c>
      <c r="AF105" s="15">
        <f t="shared" si="94"/>
        <v>0</v>
      </c>
      <c r="AG105" s="15">
        <f t="shared" si="95"/>
        <v>0</v>
      </c>
      <c r="AH105" s="2">
        <f>IF(K105=1,(NOT($K$33))*1,$K$33)</f>
        <v>1</v>
      </c>
      <c r="AI105" s="2">
        <f>IF(L105=1,(NOT($L$33))*1,$L$33)</f>
        <v>1</v>
      </c>
      <c r="AJ105" s="2">
        <f>IF(M105=1,(NOT($M$33))*1,$M$33)</f>
        <v>0</v>
      </c>
      <c r="AK105" s="2">
        <f>IF(N105=1,(NOT($N$33))*1,$N$33)</f>
        <v>1</v>
      </c>
      <c r="AL105" s="15">
        <f t="shared" si="104"/>
        <v>0</v>
      </c>
      <c r="AM105" s="15">
        <f t="shared" si="96"/>
        <v>0</v>
      </c>
      <c r="AN105" s="15">
        <f t="shared" si="97"/>
        <v>0</v>
      </c>
      <c r="AO105" s="15">
        <f t="shared" si="98"/>
        <v>0</v>
      </c>
      <c r="AP105" s="15">
        <f t="shared" si="99"/>
        <v>0</v>
      </c>
      <c r="AQ105" s="15">
        <f t="shared" si="100"/>
        <v>0</v>
      </c>
      <c r="AR105" s="15">
        <f>U105</f>
        <v>0</v>
      </c>
      <c r="AS105" s="15">
        <f t="shared" si="102"/>
        <v>0</v>
      </c>
    </row>
    <row r="106" spans="1:49">
      <c r="A106">
        <f t="shared" si="105"/>
        <v>8</v>
      </c>
      <c r="B106" s="10">
        <f>VALUE(MID($AW98,1,1))</f>
        <v>0</v>
      </c>
      <c r="C106" s="10">
        <f>VALUE(MID($AW98,2,1))</f>
        <v>1</v>
      </c>
      <c r="D106" s="10">
        <f>VALUE(MID($AW98,3,1))</f>
        <v>1</v>
      </c>
      <c r="E106" s="10">
        <f>VALUE(MID($AW98,4,1))</f>
        <v>1</v>
      </c>
      <c r="F106" s="10">
        <f>VALUE(MID($AW98,5,1))</f>
        <v>1</v>
      </c>
      <c r="G106" s="10">
        <f>VALUE(MID($AW98,6,1))</f>
        <v>1</v>
      </c>
      <c r="H106" s="18">
        <v>1</v>
      </c>
      <c r="I106" s="16">
        <f>VALUE(MID($AW98,7,1))</f>
        <v>1</v>
      </c>
      <c r="J106" s="10">
        <f>VALUE(MID($AW98,8,1))</f>
        <v>0</v>
      </c>
      <c r="K106" s="17">
        <f t="shared" si="87"/>
        <v>1</v>
      </c>
      <c r="L106" s="17">
        <f t="shared" si="87"/>
        <v>0</v>
      </c>
      <c r="M106" s="17">
        <f t="shared" si="87"/>
        <v>0</v>
      </c>
      <c r="N106" s="17">
        <f t="shared" si="87"/>
        <v>1</v>
      </c>
      <c r="O106" s="10">
        <f>VALUE(MID($AW98,8,1))</f>
        <v>0</v>
      </c>
      <c r="P106" s="10">
        <f>VALUE(MID($AW98,9,1))</f>
        <v>0</v>
      </c>
      <c r="Q106" s="10">
        <f>VALUE(MID($AW98,10,1))</f>
        <v>1</v>
      </c>
      <c r="R106" s="10">
        <f>VALUE(MID($AW98,11,1))</f>
        <v>1</v>
      </c>
      <c r="S106" s="10">
        <f>VALUE(MID($AW98,12,1))</f>
        <v>0</v>
      </c>
      <c r="T106" s="10">
        <f>VALUE(MID($AW98,13,1))</f>
        <v>0</v>
      </c>
      <c r="U106" s="10">
        <f>VALUE(MID($AW98,14,1))</f>
        <v>0</v>
      </c>
      <c r="V106" s="10">
        <f>VALUE(MID($AW98,15,1))</f>
        <v>1</v>
      </c>
      <c r="Y106" s="15">
        <f t="shared" si="103"/>
        <v>0</v>
      </c>
      <c r="Z106" s="15">
        <f t="shared" si="88"/>
        <v>1</v>
      </c>
      <c r="AA106" s="15">
        <f t="shared" si="89"/>
        <v>1</v>
      </c>
      <c r="AB106" s="15">
        <f t="shared" si="90"/>
        <v>1</v>
      </c>
      <c r="AC106" s="15">
        <f t="shared" si="91"/>
        <v>1</v>
      </c>
      <c r="AD106" s="15">
        <f t="shared" si="92"/>
        <v>1</v>
      </c>
      <c r="AE106" s="15">
        <f t="shared" si="93"/>
        <v>1</v>
      </c>
      <c r="AF106" s="15">
        <f t="shared" si="94"/>
        <v>1</v>
      </c>
      <c r="AG106" s="15">
        <f t="shared" si="95"/>
        <v>0</v>
      </c>
      <c r="AH106" s="2">
        <f>IF(K106=1,(NOT($K$34))*1,$K$34)</f>
        <v>0</v>
      </c>
      <c r="AI106" s="2">
        <f>IF(L106=1,(NOT($L$34))*1,$L$34)</f>
        <v>1</v>
      </c>
      <c r="AJ106" s="2">
        <f>IF(M106=1,(NOT($M$34))*1,$M$34)</f>
        <v>0</v>
      </c>
      <c r="AK106" s="2">
        <f>IF(N106=1,(NOT($N$34))*1,$N$34)</f>
        <v>0</v>
      </c>
      <c r="AL106" s="15">
        <f t="shared" si="104"/>
        <v>0</v>
      </c>
      <c r="AM106" s="15">
        <f t="shared" si="96"/>
        <v>0</v>
      </c>
      <c r="AN106" s="15">
        <f t="shared" si="97"/>
        <v>1</v>
      </c>
      <c r="AO106" s="15">
        <f t="shared" si="98"/>
        <v>1</v>
      </c>
      <c r="AP106" s="15">
        <f t="shared" si="99"/>
        <v>0</v>
      </c>
      <c r="AQ106" s="15">
        <f t="shared" si="100"/>
        <v>0</v>
      </c>
      <c r="AR106" s="15">
        <f>U106</f>
        <v>0</v>
      </c>
      <c r="AS106" s="15">
        <f t="shared" si="102"/>
        <v>1</v>
      </c>
    </row>
    <row r="107" spans="1:49">
      <c r="A107">
        <f t="shared" si="105"/>
        <v>9</v>
      </c>
      <c r="B107" s="17">
        <f t="shared" si="87"/>
        <v>1</v>
      </c>
      <c r="C107" s="17">
        <f t="shared" si="87"/>
        <v>0</v>
      </c>
      <c r="D107" s="17">
        <f t="shared" si="87"/>
        <v>0</v>
      </c>
      <c r="E107" s="17">
        <f t="shared" si="87"/>
        <v>1</v>
      </c>
      <c r="F107" s="17">
        <f t="shared" si="87"/>
        <v>0</v>
      </c>
      <c r="G107" s="17">
        <f t="shared" si="87"/>
        <v>0</v>
      </c>
      <c r="H107" s="18">
        <v>0</v>
      </c>
      <c r="I107" s="17">
        <f t="shared" si="87"/>
        <v>0</v>
      </c>
      <c r="J107" s="17">
        <f t="shared" si="87"/>
        <v>0</v>
      </c>
      <c r="K107" s="17">
        <f t="shared" si="87"/>
        <v>1</v>
      </c>
      <c r="L107" s="17">
        <f t="shared" si="87"/>
        <v>0</v>
      </c>
      <c r="M107" s="17">
        <f t="shared" si="87"/>
        <v>0</v>
      </c>
      <c r="N107" s="17">
        <f t="shared" si="87"/>
        <v>1</v>
      </c>
      <c r="O107" s="17">
        <f t="shared" si="87"/>
        <v>0</v>
      </c>
      <c r="P107" s="17">
        <f t="shared" si="87"/>
        <v>0</v>
      </c>
      <c r="Q107" s="17">
        <f t="shared" si="87"/>
        <v>1</v>
      </c>
      <c r="R107" s="17">
        <f t="shared" si="87"/>
        <v>0</v>
      </c>
      <c r="S107" s="17">
        <f t="shared" si="87"/>
        <v>0</v>
      </c>
      <c r="T107" s="17">
        <f t="shared" si="87"/>
        <v>1</v>
      </c>
      <c r="U107" s="17">
        <f t="shared" si="87"/>
        <v>0</v>
      </c>
      <c r="V107" s="17">
        <f t="shared" ref="V107:V117" si="106">(MOD(V$97,3)=0)*1</f>
        <v>0</v>
      </c>
      <c r="Y107" s="2">
        <f>IF(B107=1,(NOT($B$35))*1,$B$35)</f>
        <v>1</v>
      </c>
      <c r="Z107" s="2">
        <f>IF(C107=1,(NOT($C$35))*1,$C$35)</f>
        <v>0</v>
      </c>
      <c r="AA107" s="2">
        <f>IF(D107=1,(NOT($D$35))*1,$D$35)</f>
        <v>0</v>
      </c>
      <c r="AB107" s="2">
        <f>IF(E107=1,(NOT($E$35))*1,$E$35)</f>
        <v>1</v>
      </c>
      <c r="AC107" s="2">
        <f>IF(F107=1,(NOT($F$35))*1,$F$35)</f>
        <v>1</v>
      </c>
      <c r="AD107" s="2">
        <f>IF(G107=1,(NOT($G$35))*1,$G$35)</f>
        <v>1</v>
      </c>
      <c r="AE107" s="15">
        <f t="shared" si="93"/>
        <v>0</v>
      </c>
      <c r="AF107" s="2">
        <f>IF(I107=1,(NOT($I$35))*1,$I$35)</f>
        <v>1</v>
      </c>
      <c r="AG107" s="2">
        <f>IF(J107=1,(NOT($J$35))*1,$J$35)</f>
        <v>0</v>
      </c>
      <c r="AH107" s="2">
        <f>IF(K107=1,(NOT($K$35))*1,$K$35)</f>
        <v>1</v>
      </c>
      <c r="AI107" s="2">
        <f>IF(L107=1,(NOT($L$35))*1,$L$35)</f>
        <v>0</v>
      </c>
      <c r="AJ107" s="2">
        <f>IF(M107=1,(NOT($M$35))*1,$M$35)</f>
        <v>1</v>
      </c>
      <c r="AK107" s="2">
        <f>IF(N107=1,(NOT($N$35))*1,$N$35)</f>
        <v>1</v>
      </c>
      <c r="AL107" s="2">
        <f>IF(O107=1,(NOT($O$35))*1,$O$35)</f>
        <v>1</v>
      </c>
      <c r="AM107" s="2">
        <f>IF(P107=1,(NOT($P$35))*1,$P$35)</f>
        <v>0</v>
      </c>
      <c r="AN107" s="2">
        <f>IF(Q107=1,(NOT($Q$35))*1,$Q$35)</f>
        <v>1</v>
      </c>
      <c r="AO107" s="2">
        <f>IF(R107=1,(NOT($R$35))*1,$R$35)</f>
        <v>1</v>
      </c>
      <c r="AP107" s="2">
        <f>IF(S107=1,(NOT($S$35))*1,$S$35)</f>
        <v>1</v>
      </c>
      <c r="AQ107" s="2">
        <f>IF(T107=1,(NOT($T$35))*1,$T$35)</f>
        <v>1</v>
      </c>
      <c r="AR107" s="2">
        <f>IF(U107=1,(NOT($U$35))*1,$U$35)</f>
        <v>0</v>
      </c>
      <c r="AS107" s="2">
        <f>IF(V107=1,(NOT($V$35))*1,$V$35)</f>
        <v>1</v>
      </c>
    </row>
    <row r="108" spans="1:49">
      <c r="A108">
        <f t="shared" si="105"/>
        <v>10</v>
      </c>
      <c r="B108" s="17">
        <f t="shared" si="87"/>
        <v>1</v>
      </c>
      <c r="C108" s="17">
        <f t="shared" si="87"/>
        <v>0</v>
      </c>
      <c r="D108" s="17">
        <f t="shared" si="87"/>
        <v>0</v>
      </c>
      <c r="E108" s="17">
        <f t="shared" si="87"/>
        <v>1</v>
      </c>
      <c r="F108" s="17">
        <f t="shared" si="87"/>
        <v>0</v>
      </c>
      <c r="G108" s="17">
        <f t="shared" si="87"/>
        <v>0</v>
      </c>
      <c r="H108" s="18">
        <v>1</v>
      </c>
      <c r="I108" s="17">
        <f t="shared" si="87"/>
        <v>0</v>
      </c>
      <c r="J108" s="17">
        <f t="shared" si="87"/>
        <v>0</v>
      </c>
      <c r="K108" s="17">
        <f t="shared" si="87"/>
        <v>1</v>
      </c>
      <c r="L108" s="17">
        <f t="shared" si="87"/>
        <v>0</v>
      </c>
      <c r="M108" s="17">
        <f t="shared" si="87"/>
        <v>0</v>
      </c>
      <c r="N108" s="17">
        <f t="shared" si="87"/>
        <v>1</v>
      </c>
      <c r="O108" s="17">
        <f t="shared" si="87"/>
        <v>0</v>
      </c>
      <c r="P108" s="17">
        <f t="shared" si="87"/>
        <v>0</v>
      </c>
      <c r="Q108" s="17">
        <f t="shared" si="87"/>
        <v>1</v>
      </c>
      <c r="R108" s="17">
        <f t="shared" si="87"/>
        <v>0</v>
      </c>
      <c r="S108" s="17">
        <f t="shared" si="87"/>
        <v>0</v>
      </c>
      <c r="T108" s="17">
        <f t="shared" si="87"/>
        <v>1</v>
      </c>
      <c r="U108" s="17">
        <f t="shared" si="87"/>
        <v>0</v>
      </c>
      <c r="V108" s="17">
        <f t="shared" si="106"/>
        <v>0</v>
      </c>
      <c r="Y108" s="2">
        <f>IF(B108=1,(NOT($B$36))*1,$B$36)</f>
        <v>0</v>
      </c>
      <c r="Z108" s="2">
        <f>IF(C108=1,(NOT($C$36))*1,$C$36)</f>
        <v>0</v>
      </c>
      <c r="AA108" s="2">
        <f>IF(D108=1,(NOT($D$36))*1,$D$36)</f>
        <v>0</v>
      </c>
      <c r="AB108" s="2">
        <f>IF(E108=1,(NOT($E$36))*1,$E$36)</f>
        <v>0</v>
      </c>
      <c r="AC108" s="2">
        <f>IF(F108=1,(NOT($F$36))*1,$F$36)</f>
        <v>0</v>
      </c>
      <c r="AD108" s="2">
        <f>IF(G108=1,(NOT($G$36))*1,$G$36)</f>
        <v>0</v>
      </c>
      <c r="AE108" s="15">
        <f t="shared" si="93"/>
        <v>1</v>
      </c>
      <c r="AF108" s="2">
        <f>IF(I108=1,(NOT($I$36))*1,$I$36)</f>
        <v>1</v>
      </c>
      <c r="AG108" s="2">
        <f>IF(J108=1,(NOT($J$36))*1,$J$36)</f>
        <v>1</v>
      </c>
      <c r="AH108" s="2">
        <f>IF(K108=1,(NOT($K$36))*1,$K$36)</f>
        <v>0</v>
      </c>
      <c r="AI108" s="2">
        <f>IF(L108=1,(NOT($L$36))*1,$L$36)</f>
        <v>0</v>
      </c>
      <c r="AJ108" s="2">
        <f>IF(M108=1,(NOT($M$36))*1,$M$36)</f>
        <v>1</v>
      </c>
      <c r="AK108" s="2">
        <f>IF(N108=1,(NOT($N$36))*1,$N$36)</f>
        <v>1</v>
      </c>
      <c r="AL108" s="2">
        <f>IF(O108=1,(NOT($O$36))*1,$O$36)</f>
        <v>0</v>
      </c>
      <c r="AM108" s="2">
        <f>IF(P108=1,(NOT($P$36))*1,$P$36)</f>
        <v>0</v>
      </c>
      <c r="AN108" s="2">
        <f>IF(Q108=1,(NOT($Q$36))*1,$Q$36)</f>
        <v>1</v>
      </c>
      <c r="AO108" s="2">
        <f>IF(R108=1,(NOT($R$36))*1,$R$36)</f>
        <v>1</v>
      </c>
      <c r="AP108" s="2">
        <f>IF(S108=1,(NOT($S$36))*1,$S$36)</f>
        <v>0</v>
      </c>
      <c r="AQ108" s="2">
        <f>IF(T108=1,(NOT($T$36))*1,$T$36)</f>
        <v>0</v>
      </c>
      <c r="AR108" s="2">
        <f>IF(U108=1,(NOT($U$36))*1,$U$36)</f>
        <v>0</v>
      </c>
      <c r="AS108" s="2">
        <f>IF(V108=1,(NOT($V$36))*1,$V$36)</f>
        <v>1</v>
      </c>
    </row>
    <row r="109" spans="1:49">
      <c r="A109">
        <f t="shared" si="105"/>
        <v>11</v>
      </c>
      <c r="B109" s="17">
        <f t="shared" si="87"/>
        <v>1</v>
      </c>
      <c r="C109" s="17">
        <f t="shared" si="87"/>
        <v>0</v>
      </c>
      <c r="D109" s="17">
        <f t="shared" si="87"/>
        <v>0</v>
      </c>
      <c r="E109" s="17">
        <f t="shared" si="87"/>
        <v>1</v>
      </c>
      <c r="F109" s="17">
        <f t="shared" si="87"/>
        <v>0</v>
      </c>
      <c r="G109" s="17">
        <f t="shared" si="87"/>
        <v>0</v>
      </c>
      <c r="H109" s="18">
        <v>0</v>
      </c>
      <c r="I109" s="17">
        <f t="shared" si="87"/>
        <v>0</v>
      </c>
      <c r="J109" s="17">
        <f t="shared" si="87"/>
        <v>0</v>
      </c>
      <c r="K109" s="17">
        <f t="shared" si="87"/>
        <v>1</v>
      </c>
      <c r="L109" s="17">
        <f t="shared" si="87"/>
        <v>0</v>
      </c>
      <c r="M109" s="17">
        <f t="shared" si="87"/>
        <v>0</v>
      </c>
      <c r="N109" s="17">
        <f t="shared" si="87"/>
        <v>1</v>
      </c>
      <c r="O109" s="17">
        <f t="shared" si="87"/>
        <v>0</v>
      </c>
      <c r="P109" s="17">
        <f t="shared" si="87"/>
        <v>0</v>
      </c>
      <c r="Q109" s="17">
        <f t="shared" si="87"/>
        <v>1</v>
      </c>
      <c r="R109" s="17">
        <f t="shared" si="87"/>
        <v>0</v>
      </c>
      <c r="S109" s="17">
        <f t="shared" si="87"/>
        <v>0</v>
      </c>
      <c r="T109" s="17">
        <f t="shared" si="87"/>
        <v>1</v>
      </c>
      <c r="U109" s="17">
        <f t="shared" si="87"/>
        <v>0</v>
      </c>
      <c r="V109" s="17">
        <f t="shared" si="106"/>
        <v>0</v>
      </c>
      <c r="Y109" s="2">
        <f>IF(B109=1,(NOT($B$37))*1,$B$37)</f>
        <v>0</v>
      </c>
      <c r="Z109" s="2">
        <f>IF(C109=1,(NOT($C$37))*1,$C$37)</f>
        <v>1</v>
      </c>
      <c r="AA109" s="2">
        <f>IF(D109=1,(NOT($D$37))*1,$D$37)</f>
        <v>1</v>
      </c>
      <c r="AB109" s="2">
        <f>IF(E109=1,(NOT($E$37))*1,$E$37)</f>
        <v>1</v>
      </c>
      <c r="AC109" s="2">
        <f>IF(F109=1,(NOT($F$37))*1,$F$37)</f>
        <v>1</v>
      </c>
      <c r="AD109" s="2">
        <f>IF(G109=1,(NOT($G$37))*1,$G$37)</f>
        <v>1</v>
      </c>
      <c r="AE109" s="15">
        <f t="shared" si="93"/>
        <v>0</v>
      </c>
      <c r="AF109" s="2">
        <f>IF(I109=1,(NOT($I$37))*1,$I$37)</f>
        <v>0</v>
      </c>
      <c r="AG109" s="2">
        <f>IF(J109=1,(NOT($J$37))*1,$J$37)</f>
        <v>1</v>
      </c>
      <c r="AH109" s="2">
        <f>IF(K109=1,(NOT($K$37))*1,$K$37)</f>
        <v>0</v>
      </c>
      <c r="AI109" s="2">
        <f>IF(L109=1,(NOT($L$37))*1,$L$37)</f>
        <v>0</v>
      </c>
      <c r="AJ109" s="2">
        <f>IF(M109=1,(NOT($M$37))*1,$M$37)</f>
        <v>0</v>
      </c>
      <c r="AK109" s="2">
        <f>IF(N109=1,(NOT($N$37))*1,$N$37)</f>
        <v>0</v>
      </c>
      <c r="AL109" s="2">
        <f>IF(O109=1,(NOT($O$37))*1,$O$37)</f>
        <v>1</v>
      </c>
      <c r="AM109" s="2">
        <f>IF(P109=1,(NOT($P$37))*1,$P$37)</f>
        <v>1</v>
      </c>
      <c r="AN109" s="2">
        <f>IF(Q109=1,(NOT($Q$37))*1,$Q$37)</f>
        <v>1</v>
      </c>
      <c r="AO109" s="2">
        <f>IF(R109=1,(NOT($R$37))*1,$R$37)</f>
        <v>1</v>
      </c>
      <c r="AP109" s="2">
        <f>IF(S109=1,(NOT($S$37))*1,$S$37)</f>
        <v>0</v>
      </c>
      <c r="AQ109" s="2">
        <f>IF(T109=1,(NOT($T$37))*1,$T$37)</f>
        <v>0</v>
      </c>
      <c r="AR109" s="2">
        <f>IF(U109=1,(NOT($U$37))*1,$U$37)</f>
        <v>0</v>
      </c>
      <c r="AS109" s="2">
        <f>IF(V109=1,(NOT($V$37))*1,$V$37)</f>
        <v>1</v>
      </c>
    </row>
    <row r="110" spans="1:49">
      <c r="A110">
        <f t="shared" si="105"/>
        <v>12</v>
      </c>
      <c r="B110" s="17">
        <f t="shared" si="87"/>
        <v>1</v>
      </c>
      <c r="C110" s="17">
        <f t="shared" si="87"/>
        <v>0</v>
      </c>
      <c r="D110" s="17">
        <f t="shared" si="87"/>
        <v>0</v>
      </c>
      <c r="E110" s="17">
        <f t="shared" si="87"/>
        <v>1</v>
      </c>
      <c r="F110" s="17">
        <f t="shared" si="87"/>
        <v>0</v>
      </c>
      <c r="G110" s="17">
        <f t="shared" si="87"/>
        <v>0</v>
      </c>
      <c r="H110" s="18">
        <v>1</v>
      </c>
      <c r="I110" s="17">
        <f t="shared" si="87"/>
        <v>0</v>
      </c>
      <c r="J110" s="17">
        <f t="shared" si="87"/>
        <v>0</v>
      </c>
      <c r="K110" s="17">
        <f t="shared" si="87"/>
        <v>1</v>
      </c>
      <c r="L110" s="17">
        <f t="shared" si="87"/>
        <v>0</v>
      </c>
      <c r="M110" s="17">
        <f t="shared" si="87"/>
        <v>0</v>
      </c>
      <c r="N110" s="17">
        <f t="shared" si="87"/>
        <v>1</v>
      </c>
      <c r="O110" s="17">
        <f t="shared" si="87"/>
        <v>0</v>
      </c>
      <c r="P110" s="17">
        <f t="shared" si="87"/>
        <v>0</v>
      </c>
      <c r="Q110" s="17">
        <f t="shared" si="87"/>
        <v>1</v>
      </c>
      <c r="R110" s="17">
        <f t="shared" si="87"/>
        <v>0</v>
      </c>
      <c r="S110" s="17">
        <f t="shared" si="87"/>
        <v>0</v>
      </c>
      <c r="T110" s="17">
        <f t="shared" si="87"/>
        <v>1</v>
      </c>
      <c r="U110" s="17">
        <f t="shared" si="87"/>
        <v>0</v>
      </c>
      <c r="V110" s="17">
        <f t="shared" si="106"/>
        <v>0</v>
      </c>
      <c r="Y110" s="2">
        <f>IF(B110=1,(NOT($B$38))*1,$B$38)</f>
        <v>1</v>
      </c>
      <c r="Z110" s="2">
        <f>IF(C110=1,(NOT($C$38))*1,$C$38)</f>
        <v>0</v>
      </c>
      <c r="AA110" s="2">
        <f>IF(D110=1,(NOT($D$38))*1,$D$38)</f>
        <v>0</v>
      </c>
      <c r="AB110" s="2">
        <f>IF(E110=1,(NOT($E$38))*1,$E$38)</f>
        <v>0</v>
      </c>
      <c r="AC110" s="2">
        <f>IF(F110=1,(NOT($F$38))*1,$F$38)</f>
        <v>1</v>
      </c>
      <c r="AD110" s="2">
        <f>IF(G110=1,(NOT($G$38))*1,$G$38)</f>
        <v>0</v>
      </c>
      <c r="AE110" s="15">
        <f t="shared" si="93"/>
        <v>1</v>
      </c>
      <c r="AF110" s="2">
        <f>IF(I110=1,(NOT($I$38))*1,$I$38)</f>
        <v>0</v>
      </c>
      <c r="AG110" s="2">
        <f>IF(J110=1,(NOT($J$38))*1,$J$38)</f>
        <v>1</v>
      </c>
      <c r="AH110" s="2">
        <f>IF(K110=1,(NOT($K$38))*1,$K$38)</f>
        <v>0</v>
      </c>
      <c r="AI110" s="2">
        <f>IF(L110=1,(NOT($L$38))*1,$L$38)</f>
        <v>1</v>
      </c>
      <c r="AJ110" s="2">
        <f>IF(M110=1,(NOT($M$38))*1,$M$38)</f>
        <v>0</v>
      </c>
      <c r="AK110" s="2">
        <f>IF(N110=1,(NOT($N$38))*1,$N$38)</f>
        <v>1</v>
      </c>
      <c r="AL110" s="2">
        <f>IF(O110=1,(NOT($O$38))*1,$O$38)</f>
        <v>1</v>
      </c>
      <c r="AM110" s="2">
        <f>IF(P110=1,(NOT($P$38))*1,$P$38)</f>
        <v>1</v>
      </c>
      <c r="AN110" s="2">
        <f>IF(Q110=1,(NOT($Q$38))*1,$Q$38)</f>
        <v>0</v>
      </c>
      <c r="AO110" s="2">
        <f>IF(R110=1,(NOT($R$38))*1,$R$38)</f>
        <v>0</v>
      </c>
      <c r="AP110" s="2">
        <f>IF(S110=1,(NOT($S$38))*1,$S$38)</f>
        <v>0</v>
      </c>
      <c r="AQ110" s="2">
        <f>IF(T110=1,(NOT($T$38))*1,$T$38)</f>
        <v>1</v>
      </c>
      <c r="AR110" s="2">
        <f>IF(U110=1,(NOT($U$38))*1,$U$38)</f>
        <v>0</v>
      </c>
      <c r="AS110" s="2">
        <f>IF(V110=1,(NOT($V$38))*1,$V$38)</f>
        <v>0</v>
      </c>
    </row>
    <row r="111" spans="1:49">
      <c r="A111">
        <f t="shared" si="105"/>
        <v>13</v>
      </c>
      <c r="B111" s="15">
        <v>0</v>
      </c>
      <c r="C111" s="15">
        <v>0</v>
      </c>
      <c r="D111" s="15">
        <v>0</v>
      </c>
      <c r="E111" s="15">
        <v>0</v>
      </c>
      <c r="F111" s="15">
        <v>0</v>
      </c>
      <c r="G111" s="15">
        <v>0</v>
      </c>
      <c r="H111" s="15">
        <v>0</v>
      </c>
      <c r="I111" s="15">
        <v>0</v>
      </c>
      <c r="J111" s="15">
        <v>1</v>
      </c>
      <c r="K111" s="17">
        <f t="shared" si="87"/>
        <v>1</v>
      </c>
      <c r="L111" s="17">
        <f t="shared" si="87"/>
        <v>0</v>
      </c>
      <c r="M111" s="17">
        <f t="shared" si="87"/>
        <v>0</v>
      </c>
      <c r="N111" s="17">
        <f t="shared" si="87"/>
        <v>1</v>
      </c>
      <c r="O111" s="17">
        <f t="shared" si="87"/>
        <v>0</v>
      </c>
      <c r="P111" s="17">
        <f t="shared" si="87"/>
        <v>0</v>
      </c>
      <c r="Q111" s="17">
        <f t="shared" si="87"/>
        <v>1</v>
      </c>
      <c r="R111" s="17">
        <f t="shared" si="87"/>
        <v>0</v>
      </c>
      <c r="S111" s="17">
        <f t="shared" si="87"/>
        <v>0</v>
      </c>
      <c r="T111" s="17">
        <f t="shared" si="87"/>
        <v>1</v>
      </c>
      <c r="U111" s="17">
        <f t="shared" si="87"/>
        <v>0</v>
      </c>
      <c r="V111" s="17">
        <f t="shared" si="106"/>
        <v>0</v>
      </c>
      <c r="Y111" s="15">
        <f t="shared" ref="Y111:Y118" si="107">B111</f>
        <v>0</v>
      </c>
      <c r="Z111" s="15">
        <f t="shared" ref="Z111:Z118" si="108">C111</f>
        <v>0</v>
      </c>
      <c r="AA111" s="15">
        <f t="shared" ref="AA111:AA118" si="109">D111</f>
        <v>0</v>
      </c>
      <c r="AB111" s="15">
        <f t="shared" ref="AB111:AB118" si="110">E111</f>
        <v>0</v>
      </c>
      <c r="AC111" s="15">
        <f t="shared" ref="AC111:AC118" si="111">F111</f>
        <v>0</v>
      </c>
      <c r="AD111" s="15">
        <f t="shared" ref="AD111:AD118" si="112">G111</f>
        <v>0</v>
      </c>
      <c r="AE111" s="15">
        <f t="shared" si="93"/>
        <v>0</v>
      </c>
      <c r="AF111" s="15">
        <f t="shared" ref="AF111:AF118" si="113">I111</f>
        <v>0</v>
      </c>
      <c r="AG111" s="15">
        <f t="shared" ref="AG111:AG118" si="114">J111</f>
        <v>1</v>
      </c>
      <c r="AH111" s="2">
        <f>IF(K111=1,(NOT($K$39))*1,$K$39)</f>
        <v>0</v>
      </c>
      <c r="AI111" s="2">
        <f>IF(L111=1,(NOT($L$39))*1,$L$39)</f>
        <v>0</v>
      </c>
      <c r="AJ111" s="2">
        <f>IF(M111=1,(NOT($M$39))*1,$M$39)</f>
        <v>0</v>
      </c>
      <c r="AK111" s="2">
        <f>IF(N111=1,(NOT($N$39))*1,$N$39)</f>
        <v>1</v>
      </c>
      <c r="AL111" s="2">
        <f>IF(O111=1,(NOT($O$39))*1,$O$39)</f>
        <v>1</v>
      </c>
      <c r="AM111" s="2">
        <f>IF(P111=1,(NOT($P$39))*1,$P$39)</f>
        <v>0</v>
      </c>
      <c r="AN111" s="2">
        <f>IF(Q111=1,(NOT($Q$39))*1,$Q$39)</f>
        <v>1</v>
      </c>
      <c r="AO111" s="2">
        <f>IF(R111=1,(NOT($R$39))*1,$R$39)</f>
        <v>1</v>
      </c>
      <c r="AP111" s="2">
        <f>IF(S111=1,(NOT($S$39))*1,$S$39)</f>
        <v>1</v>
      </c>
      <c r="AQ111" s="2">
        <f>IF(T111=1,(NOT($T$39))*1,$T$39)</f>
        <v>0</v>
      </c>
      <c r="AR111" s="2">
        <f>IF(U111=1,(NOT($U$39))*1,$U$39)</f>
        <v>1</v>
      </c>
      <c r="AS111" s="2">
        <f>IF(V111=1,(NOT($V$39))*1,$V$39)</f>
        <v>0</v>
      </c>
    </row>
    <row r="112" spans="1:49">
      <c r="A112">
        <f t="shared" si="105"/>
        <v>14</v>
      </c>
      <c r="B112" s="15">
        <v>1</v>
      </c>
      <c r="C112" s="15">
        <v>1</v>
      </c>
      <c r="D112" s="15">
        <v>1</v>
      </c>
      <c r="E112" s="15">
        <v>1</v>
      </c>
      <c r="F112" s="15">
        <v>1</v>
      </c>
      <c r="G112" s="15">
        <v>1</v>
      </c>
      <c r="H112" s="15">
        <v>1</v>
      </c>
      <c r="I112" s="15">
        <v>0</v>
      </c>
      <c r="J112" s="10">
        <f>VALUE(MID($AW98,7,1))</f>
        <v>1</v>
      </c>
      <c r="K112" s="17">
        <f t="shared" si="87"/>
        <v>1</v>
      </c>
      <c r="L112" s="17">
        <f t="shared" si="87"/>
        <v>0</v>
      </c>
      <c r="M112" s="17">
        <f t="shared" si="87"/>
        <v>0</v>
      </c>
      <c r="N112" s="17">
        <f t="shared" si="87"/>
        <v>1</v>
      </c>
      <c r="O112" s="17">
        <f t="shared" si="87"/>
        <v>0</v>
      </c>
      <c r="P112" s="17">
        <f t="shared" si="87"/>
        <v>0</v>
      </c>
      <c r="Q112" s="17">
        <f t="shared" si="87"/>
        <v>1</v>
      </c>
      <c r="R112" s="17">
        <f t="shared" si="87"/>
        <v>0</v>
      </c>
      <c r="S112" s="17">
        <f t="shared" si="87"/>
        <v>0</v>
      </c>
      <c r="T112" s="17">
        <f t="shared" si="87"/>
        <v>1</v>
      </c>
      <c r="U112" s="17">
        <f t="shared" si="87"/>
        <v>0</v>
      </c>
      <c r="V112" s="17">
        <f t="shared" si="106"/>
        <v>0</v>
      </c>
      <c r="Y112" s="15">
        <f t="shared" si="107"/>
        <v>1</v>
      </c>
      <c r="Z112" s="15">
        <f t="shared" si="108"/>
        <v>1</v>
      </c>
      <c r="AA112" s="15">
        <f t="shared" si="109"/>
        <v>1</v>
      </c>
      <c r="AB112" s="15">
        <f t="shared" si="110"/>
        <v>1</v>
      </c>
      <c r="AC112" s="15">
        <f t="shared" si="111"/>
        <v>1</v>
      </c>
      <c r="AD112" s="15">
        <f t="shared" si="112"/>
        <v>1</v>
      </c>
      <c r="AE112" s="15">
        <f t="shared" si="93"/>
        <v>1</v>
      </c>
      <c r="AF112" s="15">
        <f t="shared" si="113"/>
        <v>0</v>
      </c>
      <c r="AG112" s="15">
        <f t="shared" si="114"/>
        <v>1</v>
      </c>
      <c r="AH112" s="2">
        <f>IF(K112=1,(NOT($K$40))*1,$K$40)</f>
        <v>0</v>
      </c>
      <c r="AI112" s="2">
        <f>IF(L112=1,(NOT($L$40))*1,$L$40)</f>
        <v>0</v>
      </c>
      <c r="AJ112" s="2">
        <f>IF(M112=1,(NOT($M$40))*1,$M$40)</f>
        <v>1</v>
      </c>
      <c r="AK112" s="2">
        <f>IF(N112=1,(NOT($N$40))*1,$N$40)</f>
        <v>1</v>
      </c>
      <c r="AL112" s="2">
        <f>IF(O112=1,(NOT($O$40))*1,$O$40)</f>
        <v>0</v>
      </c>
      <c r="AM112" s="2">
        <f>IF(P112=1,(NOT($P$40))*1,$P$40)</f>
        <v>0</v>
      </c>
      <c r="AN112" s="2">
        <f>IF(Q112=1,(NOT($Q$40))*1,$Q$40)</f>
        <v>0</v>
      </c>
      <c r="AO112" s="2">
        <f>IF(R112=1,(NOT($R$40))*1,$R$40)</f>
        <v>1</v>
      </c>
      <c r="AP112" s="2">
        <f>IF(S112=1,(NOT($S$40))*1,$S$40)</f>
        <v>1</v>
      </c>
      <c r="AQ112" s="2">
        <f>IF(T112=1,(NOT($T$40))*1,$T$40)</f>
        <v>1</v>
      </c>
      <c r="AR112" s="2">
        <f>IF(U112=1,(NOT($U$40))*1,$U$40)</f>
        <v>1</v>
      </c>
      <c r="AS112" s="2">
        <f>IF(V112=1,(NOT($V$40))*1,$V$40)</f>
        <v>0</v>
      </c>
    </row>
    <row r="113" spans="1:49">
      <c r="A113">
        <f t="shared" si="105"/>
        <v>15</v>
      </c>
      <c r="B113" s="15">
        <v>1</v>
      </c>
      <c r="C113" s="15">
        <v>0</v>
      </c>
      <c r="D113" s="15">
        <v>0</v>
      </c>
      <c r="E113" s="15">
        <v>0</v>
      </c>
      <c r="F113" s="15">
        <v>0</v>
      </c>
      <c r="G113" s="15">
        <v>0</v>
      </c>
      <c r="H113" s="15">
        <v>1</v>
      </c>
      <c r="I113" s="15">
        <v>0</v>
      </c>
      <c r="J113" s="10">
        <f>VALUE(MID($AW98,6,1))</f>
        <v>1</v>
      </c>
      <c r="K113" s="17">
        <f t="shared" si="87"/>
        <v>1</v>
      </c>
      <c r="L113" s="17">
        <f t="shared" si="87"/>
        <v>0</v>
      </c>
      <c r="M113" s="17">
        <f t="shared" si="87"/>
        <v>0</v>
      </c>
      <c r="N113" s="17">
        <f t="shared" si="87"/>
        <v>1</v>
      </c>
      <c r="O113" s="17">
        <f t="shared" si="87"/>
        <v>0</v>
      </c>
      <c r="P113" s="17">
        <f t="shared" si="87"/>
        <v>0</v>
      </c>
      <c r="Q113" s="17">
        <f t="shared" si="87"/>
        <v>1</v>
      </c>
      <c r="R113" s="17">
        <f t="shared" si="87"/>
        <v>0</v>
      </c>
      <c r="S113" s="17">
        <f t="shared" si="87"/>
        <v>0</v>
      </c>
      <c r="T113" s="17">
        <f t="shared" si="87"/>
        <v>1</v>
      </c>
      <c r="U113" s="17">
        <f t="shared" si="87"/>
        <v>0</v>
      </c>
      <c r="V113" s="17">
        <f t="shared" si="106"/>
        <v>0</v>
      </c>
      <c r="Y113" s="15">
        <f t="shared" si="107"/>
        <v>1</v>
      </c>
      <c r="Z113" s="15">
        <f t="shared" si="108"/>
        <v>0</v>
      </c>
      <c r="AA113" s="15">
        <f t="shared" si="109"/>
        <v>0</v>
      </c>
      <c r="AB113" s="15">
        <f t="shared" si="110"/>
        <v>0</v>
      </c>
      <c r="AC113" s="15">
        <f t="shared" si="111"/>
        <v>0</v>
      </c>
      <c r="AD113" s="15">
        <f t="shared" si="112"/>
        <v>0</v>
      </c>
      <c r="AE113" s="15">
        <f t="shared" si="93"/>
        <v>1</v>
      </c>
      <c r="AF113" s="15">
        <f t="shared" si="113"/>
        <v>0</v>
      </c>
      <c r="AG113" s="15">
        <f t="shared" si="114"/>
        <v>1</v>
      </c>
      <c r="AH113" s="2">
        <f>IF(K113=1,(NOT($K$41))*1,$K$41)</f>
        <v>0</v>
      </c>
      <c r="AI113" s="2">
        <f>IF(L113=1,(NOT($L$41))*1,$L$41)</f>
        <v>1</v>
      </c>
      <c r="AJ113" s="2">
        <f>IF(M113=1,(NOT($M$41))*1,$M$41)</f>
        <v>1</v>
      </c>
      <c r="AK113" s="2">
        <f>IF(N113=1,(NOT($N$41))*1,$N$41)</f>
        <v>1</v>
      </c>
      <c r="AL113" s="2">
        <f>IF(O113=1,(NOT($O$41))*1,$O$41)</f>
        <v>0</v>
      </c>
      <c r="AM113" s="2">
        <f>IF(P113=1,(NOT($P$41))*1,$P$41)</f>
        <v>0</v>
      </c>
      <c r="AN113" s="2">
        <f>IF(Q113=1,(NOT($Q$41))*1,$Q$41)</f>
        <v>0</v>
      </c>
      <c r="AO113" s="2">
        <f>IF(R113=1,(NOT($R$41))*1,$R$41)</f>
        <v>0</v>
      </c>
      <c r="AP113" s="2">
        <f>IF(S113=1,(NOT($S$41))*1,$S$41)</f>
        <v>0</v>
      </c>
      <c r="AQ113" s="2">
        <f>IF(T113=1,(NOT($T$41))*1,$T$41)</f>
        <v>0</v>
      </c>
      <c r="AR113" s="2">
        <f>IF(U113=1,(NOT($U$41))*1,$U$41)</f>
        <v>1</v>
      </c>
      <c r="AS113" s="2">
        <f>IF(V113=1,(NOT($V$41))*1,$V$41)</f>
        <v>1</v>
      </c>
    </row>
    <row r="114" spans="1:49">
      <c r="A114">
        <f t="shared" si="105"/>
        <v>16</v>
      </c>
      <c r="B114" s="15">
        <v>1</v>
      </c>
      <c r="C114" s="15">
        <v>0</v>
      </c>
      <c r="D114" s="15">
        <v>1</v>
      </c>
      <c r="E114" s="15">
        <v>1</v>
      </c>
      <c r="F114" s="15">
        <v>1</v>
      </c>
      <c r="G114" s="15">
        <v>0</v>
      </c>
      <c r="H114" s="15">
        <v>1</v>
      </c>
      <c r="I114" s="15">
        <v>0</v>
      </c>
      <c r="J114" s="10">
        <f>VALUE(MID($AW98,5,1))</f>
        <v>1</v>
      </c>
      <c r="K114" s="17">
        <f t="shared" si="87"/>
        <v>1</v>
      </c>
      <c r="L114" s="17">
        <f t="shared" si="87"/>
        <v>0</v>
      </c>
      <c r="M114" s="17">
        <f t="shared" si="87"/>
        <v>0</v>
      </c>
      <c r="N114" s="17">
        <f t="shared" si="87"/>
        <v>1</v>
      </c>
      <c r="O114" s="17">
        <f t="shared" si="87"/>
        <v>0</v>
      </c>
      <c r="P114" s="17">
        <f t="shared" si="87"/>
        <v>0</v>
      </c>
      <c r="Q114" s="17">
        <f t="shared" si="87"/>
        <v>1</v>
      </c>
      <c r="R114" s="17">
        <f t="shared" si="87"/>
        <v>0</v>
      </c>
      <c r="S114" s="17">
        <f t="shared" si="87"/>
        <v>0</v>
      </c>
      <c r="T114" s="17">
        <f t="shared" si="87"/>
        <v>1</v>
      </c>
      <c r="U114" s="17">
        <f t="shared" si="87"/>
        <v>0</v>
      </c>
      <c r="V114" s="17">
        <f t="shared" si="106"/>
        <v>0</v>
      </c>
      <c r="Y114" s="15">
        <f t="shared" si="107"/>
        <v>1</v>
      </c>
      <c r="Z114" s="15">
        <f t="shared" si="108"/>
        <v>0</v>
      </c>
      <c r="AA114" s="15">
        <f t="shared" si="109"/>
        <v>1</v>
      </c>
      <c r="AB114" s="15">
        <f t="shared" si="110"/>
        <v>1</v>
      </c>
      <c r="AC114" s="15">
        <f t="shared" si="111"/>
        <v>1</v>
      </c>
      <c r="AD114" s="15">
        <f t="shared" si="112"/>
        <v>0</v>
      </c>
      <c r="AE114" s="15">
        <f t="shared" si="93"/>
        <v>1</v>
      </c>
      <c r="AF114" s="15">
        <f t="shared" si="113"/>
        <v>0</v>
      </c>
      <c r="AG114" s="15">
        <f t="shared" si="114"/>
        <v>1</v>
      </c>
      <c r="AH114" s="2">
        <f>IF(K114=1,(NOT($K$42))*1,$K$42)</f>
        <v>0</v>
      </c>
      <c r="AI114" s="2">
        <f>IF(L114=1,(NOT($L$42))*1,$L$42)</f>
        <v>0</v>
      </c>
      <c r="AJ114" s="2">
        <f>IF(M114=1,(NOT($M$42))*1,$M$42)</f>
        <v>1</v>
      </c>
      <c r="AK114" s="2">
        <f>IF(N114=1,(NOT($N$42))*1,$N$42)</f>
        <v>1</v>
      </c>
      <c r="AL114" s="2">
        <f>IF(O114=1,(NOT($O$42))*1,$O$42)</f>
        <v>0</v>
      </c>
      <c r="AM114" s="2">
        <f>IF(P114=1,(NOT($P$42))*1,$P$42)</f>
        <v>1</v>
      </c>
      <c r="AN114" s="2">
        <f>IF(Q114=1,(NOT($Q$42))*1,$Q$42)</f>
        <v>1</v>
      </c>
      <c r="AO114" s="2">
        <f>IF(R114=1,(NOT($R$42))*1,$R$42)</f>
        <v>0</v>
      </c>
      <c r="AP114" s="2">
        <f>IF(S114=1,(NOT($S$42))*1,$S$42)</f>
        <v>1</v>
      </c>
      <c r="AQ114" s="2">
        <f>IF(T114=1,(NOT($T$42))*1,$T$42)</f>
        <v>1</v>
      </c>
      <c r="AR114" s="2">
        <f>IF(U114=1,(NOT($U$42))*1,$U$42)</f>
        <v>1</v>
      </c>
      <c r="AS114" s="2">
        <f>IF(V114=1,(NOT($V$42))*1,$V$42)</f>
        <v>0</v>
      </c>
    </row>
    <row r="115" spans="1:49">
      <c r="A115">
        <f t="shared" si="105"/>
        <v>17</v>
      </c>
      <c r="B115" s="15">
        <v>1</v>
      </c>
      <c r="C115" s="15">
        <v>0</v>
      </c>
      <c r="D115" s="15">
        <v>1</v>
      </c>
      <c r="E115" s="15">
        <v>1</v>
      </c>
      <c r="F115" s="15">
        <v>1</v>
      </c>
      <c r="G115" s="15">
        <v>0</v>
      </c>
      <c r="H115" s="15">
        <v>1</v>
      </c>
      <c r="I115" s="15">
        <v>0</v>
      </c>
      <c r="J115" s="10">
        <f>VALUE(MID($AW98,4,1))</f>
        <v>1</v>
      </c>
      <c r="K115" s="17">
        <f t="shared" si="87"/>
        <v>1</v>
      </c>
      <c r="L115" s="17">
        <f t="shared" si="87"/>
        <v>0</v>
      </c>
      <c r="M115" s="17">
        <f t="shared" si="87"/>
        <v>0</v>
      </c>
      <c r="N115" s="17">
        <f t="shared" si="87"/>
        <v>1</v>
      </c>
      <c r="O115" s="17">
        <f t="shared" si="87"/>
        <v>0</v>
      </c>
      <c r="P115" s="17">
        <f t="shared" si="87"/>
        <v>0</v>
      </c>
      <c r="Q115" s="17">
        <f t="shared" si="87"/>
        <v>1</v>
      </c>
      <c r="R115" s="17">
        <f t="shared" si="87"/>
        <v>0</v>
      </c>
      <c r="S115" s="17">
        <f t="shared" si="87"/>
        <v>0</v>
      </c>
      <c r="T115" s="17">
        <f t="shared" si="87"/>
        <v>1</v>
      </c>
      <c r="U115" s="17">
        <f t="shared" si="87"/>
        <v>0</v>
      </c>
      <c r="V115" s="17">
        <f t="shared" si="106"/>
        <v>0</v>
      </c>
      <c r="Y115" s="15">
        <f t="shared" si="107"/>
        <v>1</v>
      </c>
      <c r="Z115" s="15">
        <f t="shared" si="108"/>
        <v>0</v>
      </c>
      <c r="AA115" s="15">
        <f t="shared" si="109"/>
        <v>1</v>
      </c>
      <c r="AB115" s="15">
        <f t="shared" si="110"/>
        <v>1</v>
      </c>
      <c r="AC115" s="15">
        <f t="shared" si="111"/>
        <v>1</v>
      </c>
      <c r="AD115" s="15">
        <f t="shared" si="112"/>
        <v>0</v>
      </c>
      <c r="AE115" s="15">
        <f t="shared" si="93"/>
        <v>1</v>
      </c>
      <c r="AF115" s="15">
        <f t="shared" si="113"/>
        <v>0</v>
      </c>
      <c r="AG115" s="15">
        <f t="shared" si="114"/>
        <v>1</v>
      </c>
      <c r="AH115" s="2">
        <f>IF(K115=1,(NOT($K$43))*1,$K$43)</f>
        <v>1</v>
      </c>
      <c r="AI115" s="2">
        <f>IF(L115=1,(NOT($L$43))*1,$L$43)</f>
        <v>1</v>
      </c>
      <c r="AJ115" s="2">
        <f>IF(M115=1,(NOT($M$43))*1,$M$43)</f>
        <v>0</v>
      </c>
      <c r="AK115" s="2">
        <f>IF(N115=1,(NOT($N$43))*1,$N$43)</f>
        <v>1</v>
      </c>
      <c r="AL115" s="2">
        <f>IF(O115=1,(NOT($O$43))*1,$O$43)</f>
        <v>1</v>
      </c>
      <c r="AM115" s="2">
        <f>IF(P115=1,(NOT($P$43))*1,$P$43)</f>
        <v>0</v>
      </c>
      <c r="AN115" s="2">
        <f>IF(Q115=1,(NOT($Q$43))*1,$Q$43)</f>
        <v>1</v>
      </c>
      <c r="AO115" s="2">
        <f>IF(R115=1,(NOT($R$43))*1,$R$43)</f>
        <v>0</v>
      </c>
      <c r="AP115" s="2">
        <f>IF(S115=1,(NOT($S$43))*1,$S$43)</f>
        <v>0</v>
      </c>
      <c r="AQ115" s="2">
        <f>IF(T115=1,(NOT($T$43))*1,$T$43)</f>
        <v>0</v>
      </c>
      <c r="AR115" s="2">
        <f>IF(U115=1,(NOT($U$43))*1,$U$43)</f>
        <v>0</v>
      </c>
      <c r="AS115" s="2">
        <f>IF(V115=1,(NOT($V$43))*1,$V$43)</f>
        <v>0</v>
      </c>
    </row>
    <row r="116" spans="1:49">
      <c r="A116">
        <f t="shared" si="105"/>
        <v>18</v>
      </c>
      <c r="B116" s="15">
        <v>1</v>
      </c>
      <c r="C116" s="15">
        <v>0</v>
      </c>
      <c r="D116" s="15">
        <v>1</v>
      </c>
      <c r="E116" s="15">
        <v>1</v>
      </c>
      <c r="F116" s="15">
        <v>1</v>
      </c>
      <c r="G116" s="15">
        <v>0</v>
      </c>
      <c r="H116" s="15">
        <v>1</v>
      </c>
      <c r="I116" s="15">
        <v>0</v>
      </c>
      <c r="J116" s="10">
        <f>VALUE(MID($AW98,3,1))</f>
        <v>1</v>
      </c>
      <c r="K116" s="17">
        <f t="shared" si="87"/>
        <v>1</v>
      </c>
      <c r="L116" s="17">
        <f t="shared" si="87"/>
        <v>0</v>
      </c>
      <c r="M116" s="17">
        <f t="shared" si="87"/>
        <v>0</v>
      </c>
      <c r="N116" s="17">
        <f t="shared" si="87"/>
        <v>1</v>
      </c>
      <c r="O116" s="17">
        <f t="shared" si="87"/>
        <v>0</v>
      </c>
      <c r="P116" s="17">
        <f t="shared" si="87"/>
        <v>0</v>
      </c>
      <c r="Q116" s="17">
        <f t="shared" si="87"/>
        <v>1</v>
      </c>
      <c r="R116" s="17">
        <f t="shared" si="87"/>
        <v>0</v>
      </c>
      <c r="S116" s="17">
        <f t="shared" si="87"/>
        <v>0</v>
      </c>
      <c r="T116" s="17">
        <f t="shared" si="87"/>
        <v>1</v>
      </c>
      <c r="U116" s="17">
        <f t="shared" si="87"/>
        <v>0</v>
      </c>
      <c r="V116" s="17">
        <f t="shared" si="106"/>
        <v>0</v>
      </c>
      <c r="Y116" s="15">
        <f t="shared" si="107"/>
        <v>1</v>
      </c>
      <c r="Z116" s="15">
        <f t="shared" si="108"/>
        <v>0</v>
      </c>
      <c r="AA116" s="15">
        <f t="shared" si="109"/>
        <v>1</v>
      </c>
      <c r="AB116" s="15">
        <f t="shared" si="110"/>
        <v>1</v>
      </c>
      <c r="AC116" s="15">
        <f t="shared" si="111"/>
        <v>1</v>
      </c>
      <c r="AD116" s="15">
        <f t="shared" si="112"/>
        <v>0</v>
      </c>
      <c r="AE116" s="15">
        <f t="shared" si="93"/>
        <v>1</v>
      </c>
      <c r="AF116" s="15">
        <f t="shared" si="113"/>
        <v>0</v>
      </c>
      <c r="AG116" s="15">
        <f t="shared" si="114"/>
        <v>1</v>
      </c>
      <c r="AH116" s="2">
        <f>IF(K116=1,(NOT($K$44))*1,$K$44)</f>
        <v>1</v>
      </c>
      <c r="AI116" s="2">
        <f>IF(L116=1,(NOT($L$44))*1,$L$44)</f>
        <v>1</v>
      </c>
      <c r="AJ116" s="2">
        <f>IF(M116=1,(NOT($M$44))*1,$M$44)</f>
        <v>1</v>
      </c>
      <c r="AK116" s="2">
        <f>IF(N116=1,(NOT($N$44))*1,$N$44)</f>
        <v>0</v>
      </c>
      <c r="AL116" s="2">
        <f>IF(O116=1,(NOT($O$44))*1,$O$44)</f>
        <v>0</v>
      </c>
      <c r="AM116" s="2">
        <f>IF(P116=1,(NOT($P$44))*1,$P$44)</f>
        <v>0</v>
      </c>
      <c r="AN116" s="2">
        <f>IF(Q116=1,(NOT($Q$44))*1,$Q$44)</f>
        <v>1</v>
      </c>
      <c r="AO116" s="2">
        <f>IF(R116=1,(NOT($R$44))*1,$R$44)</f>
        <v>1</v>
      </c>
      <c r="AP116" s="2">
        <f>IF(S116=1,(NOT($S$44))*1,$S$44)</f>
        <v>1</v>
      </c>
      <c r="AQ116" s="2">
        <f>IF(T116=1,(NOT($T$44))*1,$T$44)</f>
        <v>1</v>
      </c>
      <c r="AR116" s="2">
        <f>IF(U116=1,(NOT($U$44))*1,$U$44)</f>
        <v>0</v>
      </c>
      <c r="AS116" s="2">
        <f>IF(V116=1,(NOT($V$44))*1,$V$44)</f>
        <v>0</v>
      </c>
    </row>
    <row r="117" spans="1:49">
      <c r="A117">
        <f t="shared" si="105"/>
        <v>19</v>
      </c>
      <c r="B117" s="15">
        <v>1</v>
      </c>
      <c r="C117" s="15">
        <v>0</v>
      </c>
      <c r="D117" s="15">
        <v>0</v>
      </c>
      <c r="E117" s="15">
        <v>0</v>
      </c>
      <c r="F117" s="15">
        <v>0</v>
      </c>
      <c r="G117" s="15">
        <v>0</v>
      </c>
      <c r="H117" s="15">
        <v>1</v>
      </c>
      <c r="I117" s="15">
        <v>0</v>
      </c>
      <c r="J117" s="10">
        <f>VALUE(MID($AW98,2,1))</f>
        <v>1</v>
      </c>
      <c r="K117" s="17">
        <f t="shared" si="87"/>
        <v>1</v>
      </c>
      <c r="L117" s="17">
        <f t="shared" si="87"/>
        <v>0</v>
      </c>
      <c r="M117" s="17">
        <f t="shared" si="87"/>
        <v>0</v>
      </c>
      <c r="N117" s="17">
        <f t="shared" si="87"/>
        <v>1</v>
      </c>
      <c r="O117" s="17">
        <f t="shared" si="87"/>
        <v>0</v>
      </c>
      <c r="P117" s="17">
        <f t="shared" si="87"/>
        <v>0</v>
      </c>
      <c r="Q117" s="17">
        <f t="shared" si="87"/>
        <v>1</v>
      </c>
      <c r="R117" s="17">
        <f t="shared" si="87"/>
        <v>0</v>
      </c>
      <c r="S117" s="17">
        <f t="shared" si="87"/>
        <v>0</v>
      </c>
      <c r="T117" s="17">
        <f t="shared" si="87"/>
        <v>1</v>
      </c>
      <c r="U117" s="17">
        <f t="shared" si="87"/>
        <v>0</v>
      </c>
      <c r="V117" s="17">
        <f t="shared" si="106"/>
        <v>0</v>
      </c>
      <c r="Y117" s="15">
        <f t="shared" si="107"/>
        <v>1</v>
      </c>
      <c r="Z117" s="15">
        <f t="shared" si="108"/>
        <v>0</v>
      </c>
      <c r="AA117" s="15">
        <f t="shared" si="109"/>
        <v>0</v>
      </c>
      <c r="AB117" s="15">
        <f t="shared" si="110"/>
        <v>0</v>
      </c>
      <c r="AC117" s="15">
        <f t="shared" si="111"/>
        <v>0</v>
      </c>
      <c r="AD117" s="15">
        <f t="shared" si="112"/>
        <v>0</v>
      </c>
      <c r="AE117" s="15">
        <f t="shared" si="93"/>
        <v>1</v>
      </c>
      <c r="AF117" s="15">
        <f t="shared" si="113"/>
        <v>0</v>
      </c>
      <c r="AG117" s="15">
        <f t="shared" si="114"/>
        <v>1</v>
      </c>
      <c r="AH117" s="2">
        <f>IF(K117=1,(NOT($K$45))*1,$K$45)</f>
        <v>1</v>
      </c>
      <c r="AI117" s="2">
        <f>IF(L117=1,(NOT($L$45))*1,$L$45)</f>
        <v>1</v>
      </c>
      <c r="AJ117" s="2">
        <f>IF(M117=1,(NOT($M$45))*1,$M$45)</f>
        <v>0</v>
      </c>
      <c r="AK117" s="2">
        <f>IF(N117=1,(NOT($N$45))*1,$N$45)</f>
        <v>0</v>
      </c>
      <c r="AL117" s="2">
        <f>IF(O117=1,(NOT($O$45))*1,$O$45)</f>
        <v>0</v>
      </c>
      <c r="AM117" s="2">
        <f>IF(P117=1,(NOT($P$45))*1,$P$45)</f>
        <v>0</v>
      </c>
      <c r="AN117" s="2">
        <f>IF(Q117=1,(NOT($Q$45))*1,$Q$45)</f>
        <v>1</v>
      </c>
      <c r="AO117" s="2">
        <f>IF(R117=1,(NOT($R$45))*1,$R$45)</f>
        <v>0</v>
      </c>
      <c r="AP117" s="2">
        <f>IF(S117=1,(NOT($S$45))*1,$S$45)</f>
        <v>0</v>
      </c>
      <c r="AQ117" s="2">
        <f>IF(T117=1,(NOT($T$45))*1,$T$45)</f>
        <v>0</v>
      </c>
      <c r="AR117" s="2">
        <f>IF(U117=1,(NOT($U$45))*1,$U$45)</f>
        <v>0</v>
      </c>
      <c r="AS117" s="2">
        <f>IF(V117=1,(NOT($V$45))*1,$V$45)</f>
        <v>1</v>
      </c>
    </row>
    <row r="118" spans="1:49">
      <c r="A118">
        <f t="shared" si="105"/>
        <v>20</v>
      </c>
      <c r="B118" s="15">
        <v>1</v>
      </c>
      <c r="C118" s="15">
        <v>1</v>
      </c>
      <c r="D118" s="15">
        <v>1</v>
      </c>
      <c r="E118" s="15">
        <v>1</v>
      </c>
      <c r="F118" s="15">
        <v>1</v>
      </c>
      <c r="G118" s="15">
        <v>1</v>
      </c>
      <c r="H118" s="15">
        <v>1</v>
      </c>
      <c r="I118" s="15">
        <v>0</v>
      </c>
      <c r="J118" s="10">
        <f>VALUE(MID($AW98,1,1))</f>
        <v>0</v>
      </c>
      <c r="K118" s="17">
        <f t="shared" si="87"/>
        <v>1</v>
      </c>
      <c r="L118" s="17">
        <f t="shared" si="87"/>
        <v>0</v>
      </c>
      <c r="M118" s="17">
        <f t="shared" si="87"/>
        <v>0</v>
      </c>
      <c r="N118" s="17">
        <f t="shared" si="87"/>
        <v>1</v>
      </c>
      <c r="O118" s="17">
        <f t="shared" si="87"/>
        <v>0</v>
      </c>
      <c r="P118" s="17">
        <f t="shared" si="87"/>
        <v>0</v>
      </c>
      <c r="Q118" s="17">
        <f t="shared" si="87"/>
        <v>1</v>
      </c>
      <c r="R118" s="17">
        <f t="shared" si="87"/>
        <v>0</v>
      </c>
      <c r="S118" s="17">
        <f t="shared" si="87"/>
        <v>0</v>
      </c>
      <c r="T118" s="17">
        <f t="shared" si="87"/>
        <v>1</v>
      </c>
      <c r="U118" s="17">
        <f t="shared" si="87"/>
        <v>0</v>
      </c>
      <c r="V118" s="17">
        <f>(MOD(V$97,3)=0)*1</f>
        <v>0</v>
      </c>
      <c r="Y118" s="15">
        <f t="shared" si="107"/>
        <v>1</v>
      </c>
      <c r="Z118" s="15">
        <f t="shared" si="108"/>
        <v>1</v>
      </c>
      <c r="AA118" s="15">
        <f t="shared" si="109"/>
        <v>1</v>
      </c>
      <c r="AB118" s="15">
        <f t="shared" si="110"/>
        <v>1</v>
      </c>
      <c r="AC118" s="15">
        <f t="shared" si="111"/>
        <v>1</v>
      </c>
      <c r="AD118" s="15">
        <f t="shared" si="112"/>
        <v>1</v>
      </c>
      <c r="AE118" s="15">
        <f t="shared" si="93"/>
        <v>1</v>
      </c>
      <c r="AF118" s="15">
        <f t="shared" si="113"/>
        <v>0</v>
      </c>
      <c r="AG118" s="15">
        <f t="shared" si="114"/>
        <v>0</v>
      </c>
      <c r="AH118" s="2">
        <f>IF(K118=1,(NOT($K$46))*1,$K$46)</f>
        <v>0</v>
      </c>
      <c r="AI118" s="2">
        <f>IF(L118=1,(NOT($L$46))*1,$L$46)</f>
        <v>0</v>
      </c>
      <c r="AJ118" s="2">
        <f>IF(M118=1,(NOT($M$46))*1,$M$46)</f>
        <v>1</v>
      </c>
      <c r="AK118" s="2">
        <f>IF(N118=1,(NOT($N$46))*1,$N$46)</f>
        <v>0</v>
      </c>
      <c r="AL118" s="2">
        <f>IF(O118=1,(NOT($O$46))*1,$O$46)</f>
        <v>0</v>
      </c>
      <c r="AM118" s="2">
        <f>IF(P118=1,(NOT($P$46))*1,$P$46)</f>
        <v>0</v>
      </c>
      <c r="AN118" s="2">
        <f>IF(Q118=1,(NOT($Q$46))*1,$Q$46)</f>
        <v>1</v>
      </c>
      <c r="AO118" s="2">
        <f>IF(R118=1,(NOT($R$46))*1,$R$46)</f>
        <v>1</v>
      </c>
      <c r="AP118" s="2">
        <f>IF(S118=1,(NOT($S$46))*1,$S$46)</f>
        <v>0</v>
      </c>
      <c r="AQ118" s="2">
        <f>IF(T118=1,(NOT($T$46))*1,$T$46)</f>
        <v>0</v>
      </c>
      <c r="AR118" s="2">
        <f>IF(U118=1,(NOT($U$46))*1,$U$46)</f>
        <v>0</v>
      </c>
      <c r="AS118" s="2">
        <f>IF(V118=1,(NOT($V$46))*1,$V$46)</f>
        <v>0</v>
      </c>
    </row>
    <row r="121" spans="1:49">
      <c r="B121">
        <v>0</v>
      </c>
      <c r="C121">
        <f>B121+1</f>
        <v>1</v>
      </c>
      <c r="D121">
        <f t="shared" ref="D121:V121" si="115">C121+1</f>
        <v>2</v>
      </c>
      <c r="E121">
        <f t="shared" si="115"/>
        <v>3</v>
      </c>
      <c r="F121">
        <f t="shared" si="115"/>
        <v>4</v>
      </c>
      <c r="G121">
        <f t="shared" si="115"/>
        <v>5</v>
      </c>
      <c r="H121">
        <f t="shared" si="115"/>
        <v>6</v>
      </c>
      <c r="I121">
        <f t="shared" si="115"/>
        <v>7</v>
      </c>
      <c r="J121">
        <f t="shared" si="115"/>
        <v>8</v>
      </c>
      <c r="K121">
        <f t="shared" si="115"/>
        <v>9</v>
      </c>
      <c r="L121">
        <f t="shared" si="115"/>
        <v>10</v>
      </c>
      <c r="M121">
        <f t="shared" si="115"/>
        <v>11</v>
      </c>
      <c r="N121">
        <f t="shared" si="115"/>
        <v>12</v>
      </c>
      <c r="O121">
        <f t="shared" si="115"/>
        <v>13</v>
      </c>
      <c r="P121">
        <f t="shared" si="115"/>
        <v>14</v>
      </c>
      <c r="Q121">
        <f t="shared" si="115"/>
        <v>15</v>
      </c>
      <c r="R121">
        <f t="shared" si="115"/>
        <v>16</v>
      </c>
      <c r="S121">
        <f t="shared" si="115"/>
        <v>17</v>
      </c>
      <c r="T121">
        <f t="shared" si="115"/>
        <v>18</v>
      </c>
      <c r="U121">
        <f t="shared" si="115"/>
        <v>19</v>
      </c>
      <c r="V121">
        <f t="shared" si="115"/>
        <v>20</v>
      </c>
    </row>
    <row r="122" spans="1:49">
      <c r="A122">
        <v>0</v>
      </c>
      <c r="B122" s="15">
        <v>1</v>
      </c>
      <c r="C122" s="15">
        <v>1</v>
      </c>
      <c r="D122" s="15">
        <v>1</v>
      </c>
      <c r="E122" s="15">
        <v>1</v>
      </c>
      <c r="F122" s="15">
        <v>1</v>
      </c>
      <c r="G122" s="15">
        <v>1</v>
      </c>
      <c r="H122" s="15">
        <v>1</v>
      </c>
      <c r="I122" s="15">
        <v>0</v>
      </c>
      <c r="J122" s="10">
        <f>VALUE(MID($AW122,15,1))</f>
        <v>0</v>
      </c>
      <c r="K122" s="17">
        <f t="shared" ref="B122:U142" si="116">(MOD($A122+K$121,3)=0)*1</f>
        <v>1</v>
      </c>
      <c r="L122" s="17">
        <f t="shared" si="116"/>
        <v>0</v>
      </c>
      <c r="M122" s="17">
        <f t="shared" si="116"/>
        <v>0</v>
      </c>
      <c r="N122" s="17">
        <f t="shared" si="116"/>
        <v>1</v>
      </c>
      <c r="O122" s="15">
        <v>0</v>
      </c>
      <c r="P122" s="15">
        <v>1</v>
      </c>
      <c r="Q122" s="15">
        <v>1</v>
      </c>
      <c r="R122" s="15">
        <v>1</v>
      </c>
      <c r="S122" s="15">
        <v>1</v>
      </c>
      <c r="T122" s="15">
        <v>1</v>
      </c>
      <c r="U122" s="15">
        <v>1</v>
      </c>
      <c r="V122" s="15">
        <v>1</v>
      </c>
      <c r="Y122" s="15">
        <f>B122</f>
        <v>1</v>
      </c>
      <c r="Z122" s="15">
        <f t="shared" ref="Z122:Z130" si="117">C122</f>
        <v>1</v>
      </c>
      <c r="AA122" s="15">
        <f t="shared" ref="AA122:AA130" si="118">D122</f>
        <v>1</v>
      </c>
      <c r="AB122" s="15">
        <f t="shared" ref="AB122:AB130" si="119">E122</f>
        <v>1</v>
      </c>
      <c r="AC122" s="15">
        <f t="shared" ref="AC122:AC130" si="120">F122</f>
        <v>1</v>
      </c>
      <c r="AD122" s="15">
        <f t="shared" ref="AD122:AD130" si="121">G122</f>
        <v>1</v>
      </c>
      <c r="AE122" s="15">
        <f t="shared" ref="AE122:AE142" si="122">H122</f>
        <v>1</v>
      </c>
      <c r="AF122" s="15">
        <f t="shared" ref="AF122:AF130" si="123">I122</f>
        <v>0</v>
      </c>
      <c r="AG122" s="15">
        <f t="shared" ref="AG122:AG130" si="124">J122</f>
        <v>0</v>
      </c>
      <c r="AH122" s="2">
        <f>IF(K122=1,(NOT($K$26))*1,$K$26)</f>
        <v>1</v>
      </c>
      <c r="AI122" s="2">
        <f>IF(L122=1,(NOT($L$26))*1,$L$26)</f>
        <v>0</v>
      </c>
      <c r="AJ122" s="2">
        <f>IF(M122=1,(NOT($M$26))*1,$M$26)</f>
        <v>1</v>
      </c>
      <c r="AK122" s="2">
        <f>IF(N122=1,(NOT($N$26))*1,$N$26)</f>
        <v>0</v>
      </c>
      <c r="AL122" s="15">
        <f>O122</f>
        <v>0</v>
      </c>
      <c r="AM122" s="15">
        <f t="shared" ref="AM122:AM130" si="125">P122</f>
        <v>1</v>
      </c>
      <c r="AN122" s="15">
        <f t="shared" ref="AN122:AN130" si="126">Q122</f>
        <v>1</v>
      </c>
      <c r="AO122" s="15">
        <f t="shared" ref="AO122:AO130" si="127">R122</f>
        <v>1</v>
      </c>
      <c r="AP122" s="15">
        <f t="shared" ref="AP122:AP130" si="128">S122</f>
        <v>1</v>
      </c>
      <c r="AQ122" s="15">
        <f t="shared" ref="AQ122:AQ130" si="129">T122</f>
        <v>1</v>
      </c>
      <c r="AR122" s="15">
        <f t="shared" ref="AR122:AR128" si="130">U122</f>
        <v>1</v>
      </c>
      <c r="AS122" s="15">
        <f t="shared" ref="AS122:AS130" si="131">V122</f>
        <v>1</v>
      </c>
      <c r="AU122" t="s">
        <v>105</v>
      </c>
      <c r="AV122" s="1">
        <v>3</v>
      </c>
      <c r="AW122" t="str">
        <f>VLOOKUP(AV122,$AV$3:$AW$10,2,0)</f>
        <v>011101000000110</v>
      </c>
    </row>
    <row r="123" spans="1:49">
      <c r="A123">
        <f>A122+1</f>
        <v>1</v>
      </c>
      <c r="B123" s="15">
        <v>1</v>
      </c>
      <c r="C123" s="15">
        <v>0</v>
      </c>
      <c r="D123" s="15">
        <v>0</v>
      </c>
      <c r="E123" s="15">
        <v>0</v>
      </c>
      <c r="F123" s="15">
        <v>0</v>
      </c>
      <c r="G123" s="15">
        <v>0</v>
      </c>
      <c r="H123" s="15">
        <v>1</v>
      </c>
      <c r="I123" s="15">
        <v>0</v>
      </c>
      <c r="J123" s="10">
        <f>VALUE(MID($AW122,14,1))</f>
        <v>1</v>
      </c>
      <c r="K123" s="17">
        <f t="shared" si="116"/>
        <v>0</v>
      </c>
      <c r="L123" s="17">
        <f t="shared" si="116"/>
        <v>0</v>
      </c>
      <c r="M123" s="17">
        <f t="shared" si="116"/>
        <v>1</v>
      </c>
      <c r="N123" s="17">
        <f t="shared" si="116"/>
        <v>0</v>
      </c>
      <c r="O123" s="15">
        <v>0</v>
      </c>
      <c r="P123" s="15">
        <v>1</v>
      </c>
      <c r="Q123" s="15">
        <v>0</v>
      </c>
      <c r="R123" s="15">
        <v>0</v>
      </c>
      <c r="S123" s="15">
        <v>0</v>
      </c>
      <c r="T123" s="15">
        <v>0</v>
      </c>
      <c r="U123" s="15">
        <v>0</v>
      </c>
      <c r="V123" s="15">
        <v>1</v>
      </c>
      <c r="Y123" s="15">
        <f t="shared" ref="Y123:Y130" si="132">B123</f>
        <v>1</v>
      </c>
      <c r="Z123" s="15">
        <f t="shared" si="117"/>
        <v>0</v>
      </c>
      <c r="AA123" s="15">
        <f t="shared" si="118"/>
        <v>0</v>
      </c>
      <c r="AB123" s="15">
        <f t="shared" si="119"/>
        <v>0</v>
      </c>
      <c r="AC123" s="15">
        <f t="shared" si="120"/>
        <v>0</v>
      </c>
      <c r="AD123" s="15">
        <f t="shared" si="121"/>
        <v>0</v>
      </c>
      <c r="AE123" s="15">
        <f t="shared" si="122"/>
        <v>1</v>
      </c>
      <c r="AF123" s="15">
        <f t="shared" si="123"/>
        <v>0</v>
      </c>
      <c r="AG123" s="15">
        <f t="shared" si="124"/>
        <v>1</v>
      </c>
      <c r="AH123" s="2">
        <f>IF(K123=1,(NOT($K$27))*1,$K$27)</f>
        <v>1</v>
      </c>
      <c r="AI123" s="2">
        <f>IF(L123=1,(NOT($L$27))*1,$L$27)</f>
        <v>1</v>
      </c>
      <c r="AJ123" s="2">
        <f>IF(M123=1,(NOT($M$27))*1,$M$27)</f>
        <v>0</v>
      </c>
      <c r="AK123" s="2">
        <f>IF(N123=1,(NOT($N$27))*1,$N$27)</f>
        <v>0</v>
      </c>
      <c r="AL123" s="15">
        <f t="shared" ref="AL123:AL130" si="133">O123</f>
        <v>0</v>
      </c>
      <c r="AM123" s="15">
        <f t="shared" si="125"/>
        <v>1</v>
      </c>
      <c r="AN123" s="15">
        <f t="shared" si="126"/>
        <v>0</v>
      </c>
      <c r="AO123" s="15">
        <f t="shared" si="127"/>
        <v>0</v>
      </c>
      <c r="AP123" s="15">
        <f t="shared" si="128"/>
        <v>0</v>
      </c>
      <c r="AQ123" s="15">
        <f t="shared" si="129"/>
        <v>0</v>
      </c>
      <c r="AR123" s="15">
        <f t="shared" si="130"/>
        <v>0</v>
      </c>
      <c r="AS123" s="15">
        <f t="shared" si="131"/>
        <v>1</v>
      </c>
      <c r="AV123" s="2"/>
    </row>
    <row r="124" spans="1:49">
      <c r="A124">
        <f t="shared" ref="A124:A142" si="134">A123+1</f>
        <v>2</v>
      </c>
      <c r="B124" s="15">
        <v>1</v>
      </c>
      <c r="C124" s="15">
        <v>0</v>
      </c>
      <c r="D124" s="15">
        <v>1</v>
      </c>
      <c r="E124" s="15">
        <v>1</v>
      </c>
      <c r="F124" s="15">
        <v>1</v>
      </c>
      <c r="G124" s="15">
        <v>0</v>
      </c>
      <c r="H124" s="15">
        <v>1</v>
      </c>
      <c r="I124" s="15">
        <v>0</v>
      </c>
      <c r="J124" s="10">
        <f>VALUE(MID($AW122,13,1))</f>
        <v>1</v>
      </c>
      <c r="K124" s="17">
        <f t="shared" si="116"/>
        <v>0</v>
      </c>
      <c r="L124" s="17">
        <f t="shared" si="116"/>
        <v>1</v>
      </c>
      <c r="M124" s="17">
        <f t="shared" si="116"/>
        <v>0</v>
      </c>
      <c r="N124" s="17">
        <f t="shared" si="116"/>
        <v>0</v>
      </c>
      <c r="O124" s="15">
        <v>0</v>
      </c>
      <c r="P124" s="15">
        <v>1</v>
      </c>
      <c r="Q124" s="15">
        <v>0</v>
      </c>
      <c r="R124" s="15">
        <v>1</v>
      </c>
      <c r="S124" s="15">
        <v>1</v>
      </c>
      <c r="T124" s="15">
        <v>1</v>
      </c>
      <c r="U124" s="15">
        <v>0</v>
      </c>
      <c r="V124" s="15">
        <v>1</v>
      </c>
      <c r="Y124" s="15">
        <f t="shared" si="132"/>
        <v>1</v>
      </c>
      <c r="Z124" s="15">
        <f t="shared" si="117"/>
        <v>0</v>
      </c>
      <c r="AA124" s="15">
        <f t="shared" si="118"/>
        <v>1</v>
      </c>
      <c r="AB124" s="15">
        <f t="shared" si="119"/>
        <v>1</v>
      </c>
      <c r="AC124" s="15">
        <f t="shared" si="120"/>
        <v>1</v>
      </c>
      <c r="AD124" s="15">
        <f t="shared" si="121"/>
        <v>0</v>
      </c>
      <c r="AE124" s="15">
        <f t="shared" si="122"/>
        <v>1</v>
      </c>
      <c r="AF124" s="15">
        <f t="shared" si="123"/>
        <v>0</v>
      </c>
      <c r="AG124" s="15">
        <f t="shared" si="124"/>
        <v>1</v>
      </c>
      <c r="AH124" s="2">
        <f>IF(K124=1,(NOT($K$28))*1,$K$28)</f>
        <v>1</v>
      </c>
      <c r="AI124" s="2">
        <f>IF(L124=1,(NOT($L$28))*1,$L$28)</f>
        <v>1</v>
      </c>
      <c r="AJ124" s="2">
        <f>IF(M124=1,(NOT($M$28))*1,$M$28)</f>
        <v>0</v>
      </c>
      <c r="AK124" s="2">
        <f>IF(N124=1,(NOT($N$28))*1,$N$28)</f>
        <v>1</v>
      </c>
      <c r="AL124" s="15">
        <f t="shared" si="133"/>
        <v>0</v>
      </c>
      <c r="AM124" s="15">
        <f t="shared" si="125"/>
        <v>1</v>
      </c>
      <c r="AN124" s="15">
        <f t="shared" si="126"/>
        <v>0</v>
      </c>
      <c r="AO124" s="15">
        <f t="shared" si="127"/>
        <v>1</v>
      </c>
      <c r="AP124" s="15">
        <f t="shared" si="128"/>
        <v>1</v>
      </c>
      <c r="AQ124" s="15">
        <f t="shared" si="129"/>
        <v>1</v>
      </c>
      <c r="AR124" s="15">
        <f t="shared" si="130"/>
        <v>0</v>
      </c>
      <c r="AS124" s="15">
        <f t="shared" si="131"/>
        <v>1</v>
      </c>
    </row>
    <row r="125" spans="1:49">
      <c r="A125">
        <f t="shared" si="134"/>
        <v>3</v>
      </c>
      <c r="B125" s="15">
        <v>1</v>
      </c>
      <c r="C125" s="15">
        <v>0</v>
      </c>
      <c r="D125" s="15">
        <v>1</v>
      </c>
      <c r="E125" s="15">
        <v>1</v>
      </c>
      <c r="F125" s="15">
        <v>1</v>
      </c>
      <c r="G125" s="15">
        <v>0</v>
      </c>
      <c r="H125" s="15">
        <v>1</v>
      </c>
      <c r="I125" s="15">
        <v>0</v>
      </c>
      <c r="J125" s="10">
        <f>VALUE(MID($AW122,12,1))</f>
        <v>0</v>
      </c>
      <c r="K125" s="17">
        <f t="shared" si="116"/>
        <v>1</v>
      </c>
      <c r="L125" s="17">
        <f t="shared" si="116"/>
        <v>0</v>
      </c>
      <c r="M125" s="17">
        <f t="shared" si="116"/>
        <v>0</v>
      </c>
      <c r="N125" s="17">
        <f t="shared" si="116"/>
        <v>1</v>
      </c>
      <c r="O125" s="15">
        <v>0</v>
      </c>
      <c r="P125" s="15">
        <v>1</v>
      </c>
      <c r="Q125" s="15">
        <v>0</v>
      </c>
      <c r="R125" s="15">
        <v>1</v>
      </c>
      <c r="S125" s="15">
        <v>1</v>
      </c>
      <c r="T125" s="15">
        <v>1</v>
      </c>
      <c r="U125" s="15">
        <v>0</v>
      </c>
      <c r="V125" s="15">
        <v>1</v>
      </c>
      <c r="Y125" s="15">
        <f t="shared" si="132"/>
        <v>1</v>
      </c>
      <c r="Z125" s="15">
        <f t="shared" si="117"/>
        <v>0</v>
      </c>
      <c r="AA125" s="15">
        <f t="shared" si="118"/>
        <v>1</v>
      </c>
      <c r="AB125" s="15">
        <f t="shared" si="119"/>
        <v>1</v>
      </c>
      <c r="AC125" s="15">
        <f t="shared" si="120"/>
        <v>1</v>
      </c>
      <c r="AD125" s="15">
        <f t="shared" si="121"/>
        <v>0</v>
      </c>
      <c r="AE125" s="15">
        <f t="shared" si="122"/>
        <v>1</v>
      </c>
      <c r="AF125" s="15">
        <f t="shared" si="123"/>
        <v>0</v>
      </c>
      <c r="AG125" s="15">
        <f t="shared" si="124"/>
        <v>0</v>
      </c>
      <c r="AH125" s="2">
        <f>IF(K125=1,(NOT($K$29))*1,$K$29)</f>
        <v>0</v>
      </c>
      <c r="AI125" s="2">
        <f>IF(L125=1,(NOT($L$29))*1,$L$29)</f>
        <v>1</v>
      </c>
      <c r="AJ125" s="2">
        <f>IF(M125=1,(NOT($M$29))*1,$M$29)</f>
        <v>0</v>
      </c>
      <c r="AK125" s="2">
        <f>IF(N125=1,(NOT($N$29))*1,$N$29)</f>
        <v>1</v>
      </c>
      <c r="AL125" s="15">
        <f t="shared" si="133"/>
        <v>0</v>
      </c>
      <c r="AM125" s="15">
        <f t="shared" si="125"/>
        <v>1</v>
      </c>
      <c r="AN125" s="15">
        <f t="shared" si="126"/>
        <v>0</v>
      </c>
      <c r="AO125" s="15">
        <f t="shared" si="127"/>
        <v>1</v>
      </c>
      <c r="AP125" s="15">
        <f t="shared" si="128"/>
        <v>1</v>
      </c>
      <c r="AQ125" s="15">
        <f t="shared" si="129"/>
        <v>1</v>
      </c>
      <c r="AR125" s="15">
        <f t="shared" si="130"/>
        <v>0</v>
      </c>
      <c r="AS125" s="15">
        <f t="shared" si="131"/>
        <v>1</v>
      </c>
    </row>
    <row r="126" spans="1:49">
      <c r="A126">
        <f t="shared" si="134"/>
        <v>4</v>
      </c>
      <c r="B126" s="15">
        <v>1</v>
      </c>
      <c r="C126" s="15">
        <v>0</v>
      </c>
      <c r="D126" s="15">
        <v>1</v>
      </c>
      <c r="E126" s="15">
        <v>1</v>
      </c>
      <c r="F126" s="15">
        <v>1</v>
      </c>
      <c r="G126" s="15">
        <v>0</v>
      </c>
      <c r="H126" s="15">
        <v>1</v>
      </c>
      <c r="I126" s="15">
        <v>0</v>
      </c>
      <c r="J126" s="10">
        <f>VALUE(MID($AW122,11,1))</f>
        <v>0</v>
      </c>
      <c r="K126" s="17">
        <f t="shared" si="116"/>
        <v>0</v>
      </c>
      <c r="L126" s="17">
        <f t="shared" si="116"/>
        <v>0</v>
      </c>
      <c r="M126" s="17">
        <f t="shared" si="116"/>
        <v>1</v>
      </c>
      <c r="N126" s="17">
        <f t="shared" si="116"/>
        <v>0</v>
      </c>
      <c r="O126" s="15">
        <v>0</v>
      </c>
      <c r="P126" s="15">
        <v>1</v>
      </c>
      <c r="Q126" s="15">
        <v>0</v>
      </c>
      <c r="R126" s="15">
        <v>1</v>
      </c>
      <c r="S126" s="15">
        <v>1</v>
      </c>
      <c r="T126" s="15">
        <v>1</v>
      </c>
      <c r="U126" s="15">
        <v>0</v>
      </c>
      <c r="V126" s="15">
        <v>1</v>
      </c>
      <c r="Y126" s="15">
        <f t="shared" si="132"/>
        <v>1</v>
      </c>
      <c r="Z126" s="15">
        <f t="shared" si="117"/>
        <v>0</v>
      </c>
      <c r="AA126" s="15">
        <f t="shared" si="118"/>
        <v>1</v>
      </c>
      <c r="AB126" s="15">
        <f t="shared" si="119"/>
        <v>1</v>
      </c>
      <c r="AC126" s="15">
        <f t="shared" si="120"/>
        <v>1</v>
      </c>
      <c r="AD126" s="15">
        <f t="shared" si="121"/>
        <v>0</v>
      </c>
      <c r="AE126" s="15">
        <f t="shared" si="122"/>
        <v>1</v>
      </c>
      <c r="AF126" s="15">
        <f t="shared" si="123"/>
        <v>0</v>
      </c>
      <c r="AG126" s="15">
        <f t="shared" si="124"/>
        <v>0</v>
      </c>
      <c r="AH126" s="2">
        <f>IF(K126=1,(NOT($K$30))*1,$K$30)</f>
        <v>1</v>
      </c>
      <c r="AI126" s="2">
        <f>IF(L126=1,(NOT($L$30))*1,$L$30)</f>
        <v>1</v>
      </c>
      <c r="AJ126" s="2">
        <f>IF(M126=1,(NOT($M$30))*1,$M$30)</f>
        <v>1</v>
      </c>
      <c r="AK126" s="2">
        <f>IF(N126=1,(NOT($N$30))*1,$N$30)</f>
        <v>0</v>
      </c>
      <c r="AL126" s="15">
        <f t="shared" si="133"/>
        <v>0</v>
      </c>
      <c r="AM126" s="15">
        <f t="shared" si="125"/>
        <v>1</v>
      </c>
      <c r="AN126" s="15">
        <f t="shared" si="126"/>
        <v>0</v>
      </c>
      <c r="AO126" s="15">
        <f t="shared" si="127"/>
        <v>1</v>
      </c>
      <c r="AP126" s="15">
        <f t="shared" si="128"/>
        <v>1</v>
      </c>
      <c r="AQ126" s="15">
        <f t="shared" si="129"/>
        <v>1</v>
      </c>
      <c r="AR126" s="15">
        <f t="shared" si="130"/>
        <v>0</v>
      </c>
      <c r="AS126" s="15">
        <f t="shared" si="131"/>
        <v>1</v>
      </c>
    </row>
    <row r="127" spans="1:49">
      <c r="A127">
        <f t="shared" si="134"/>
        <v>5</v>
      </c>
      <c r="B127" s="15">
        <v>1</v>
      </c>
      <c r="C127" s="15">
        <v>0</v>
      </c>
      <c r="D127" s="15">
        <v>0</v>
      </c>
      <c r="E127" s="15">
        <v>0</v>
      </c>
      <c r="F127" s="15">
        <v>0</v>
      </c>
      <c r="G127" s="15">
        <v>0</v>
      </c>
      <c r="H127" s="15">
        <v>1</v>
      </c>
      <c r="I127" s="15">
        <v>0</v>
      </c>
      <c r="J127" s="10">
        <f>VALUE(MID($AW122,10,1))</f>
        <v>0</v>
      </c>
      <c r="K127" s="17">
        <f t="shared" si="116"/>
        <v>0</v>
      </c>
      <c r="L127" s="17">
        <f t="shared" si="116"/>
        <v>1</v>
      </c>
      <c r="M127" s="17">
        <f t="shared" si="116"/>
        <v>0</v>
      </c>
      <c r="N127" s="17">
        <f t="shared" si="116"/>
        <v>0</v>
      </c>
      <c r="O127" s="15">
        <v>0</v>
      </c>
      <c r="P127" s="15">
        <v>1</v>
      </c>
      <c r="Q127" s="15">
        <v>0</v>
      </c>
      <c r="R127" s="15">
        <v>0</v>
      </c>
      <c r="S127" s="15">
        <v>0</v>
      </c>
      <c r="T127" s="15">
        <v>0</v>
      </c>
      <c r="U127" s="15">
        <v>0</v>
      </c>
      <c r="V127" s="15">
        <v>1</v>
      </c>
      <c r="Y127" s="15">
        <f t="shared" si="132"/>
        <v>1</v>
      </c>
      <c r="Z127" s="15">
        <f t="shared" si="117"/>
        <v>0</v>
      </c>
      <c r="AA127" s="15">
        <f t="shared" si="118"/>
        <v>0</v>
      </c>
      <c r="AB127" s="15">
        <f t="shared" si="119"/>
        <v>0</v>
      </c>
      <c r="AC127" s="15">
        <f t="shared" si="120"/>
        <v>0</v>
      </c>
      <c r="AD127" s="15">
        <f t="shared" si="121"/>
        <v>0</v>
      </c>
      <c r="AE127" s="15">
        <f t="shared" si="122"/>
        <v>1</v>
      </c>
      <c r="AF127" s="15">
        <f t="shared" si="123"/>
        <v>0</v>
      </c>
      <c r="AG127" s="15">
        <f t="shared" si="124"/>
        <v>0</v>
      </c>
      <c r="AH127" s="2">
        <f>IF(K127=1,(NOT($K$31))*1,$K$31)</f>
        <v>0</v>
      </c>
      <c r="AI127" s="2">
        <f>IF(L127=1,(NOT($L$31))*1,$L$31)</f>
        <v>0</v>
      </c>
      <c r="AJ127" s="2">
        <f>IF(M127=1,(NOT($M$31))*1,$M$31)</f>
        <v>1</v>
      </c>
      <c r="AK127" s="2">
        <f>IF(N127=1,(NOT($N$31))*1,$N$31)</f>
        <v>0</v>
      </c>
      <c r="AL127" s="15">
        <f t="shared" si="133"/>
        <v>0</v>
      </c>
      <c r="AM127" s="15">
        <f t="shared" si="125"/>
        <v>1</v>
      </c>
      <c r="AN127" s="15">
        <f t="shared" si="126"/>
        <v>0</v>
      </c>
      <c r="AO127" s="15">
        <f t="shared" si="127"/>
        <v>0</v>
      </c>
      <c r="AP127" s="15">
        <f t="shared" si="128"/>
        <v>0</v>
      </c>
      <c r="AQ127" s="15">
        <f t="shared" si="129"/>
        <v>0</v>
      </c>
      <c r="AR127" s="15">
        <f t="shared" si="130"/>
        <v>0</v>
      </c>
      <c r="AS127" s="15">
        <f t="shared" si="131"/>
        <v>1</v>
      </c>
    </row>
    <row r="128" spans="1:49">
      <c r="A128">
        <f t="shared" si="134"/>
        <v>6</v>
      </c>
      <c r="B128" s="15">
        <v>1</v>
      </c>
      <c r="C128" s="15">
        <v>1</v>
      </c>
      <c r="D128" s="15">
        <v>1</v>
      </c>
      <c r="E128" s="15">
        <v>1</v>
      </c>
      <c r="F128" s="15">
        <v>1</v>
      </c>
      <c r="G128" s="15">
        <v>1</v>
      </c>
      <c r="H128" s="15">
        <v>1</v>
      </c>
      <c r="I128" s="15">
        <v>0</v>
      </c>
      <c r="J128" s="18">
        <v>1</v>
      </c>
      <c r="K128" s="18">
        <v>0</v>
      </c>
      <c r="L128" s="18">
        <v>1</v>
      </c>
      <c r="M128" s="18">
        <v>0</v>
      </c>
      <c r="N128" s="18">
        <v>1</v>
      </c>
      <c r="O128" s="15">
        <v>0</v>
      </c>
      <c r="P128" s="15">
        <v>1</v>
      </c>
      <c r="Q128" s="15">
        <v>1</v>
      </c>
      <c r="R128" s="15">
        <v>1</v>
      </c>
      <c r="S128" s="15">
        <v>1</v>
      </c>
      <c r="T128" s="15">
        <v>1</v>
      </c>
      <c r="U128" s="15">
        <v>1</v>
      </c>
      <c r="V128" s="15">
        <v>1</v>
      </c>
      <c r="Y128" s="15">
        <f t="shared" si="132"/>
        <v>1</v>
      </c>
      <c r="Z128" s="15">
        <f t="shared" si="117"/>
        <v>1</v>
      </c>
      <c r="AA128" s="15">
        <f t="shared" si="118"/>
        <v>1</v>
      </c>
      <c r="AB128" s="15">
        <f t="shared" si="119"/>
        <v>1</v>
      </c>
      <c r="AC128" s="15">
        <f t="shared" si="120"/>
        <v>1</v>
      </c>
      <c r="AD128" s="15">
        <f t="shared" si="121"/>
        <v>1</v>
      </c>
      <c r="AE128" s="15">
        <f t="shared" si="122"/>
        <v>1</v>
      </c>
      <c r="AF128" s="15">
        <f t="shared" si="123"/>
        <v>0</v>
      </c>
      <c r="AG128" s="15">
        <f t="shared" si="124"/>
        <v>1</v>
      </c>
      <c r="AH128" s="15">
        <f>K128</f>
        <v>0</v>
      </c>
      <c r="AI128" s="15">
        <f>L128</f>
        <v>1</v>
      </c>
      <c r="AJ128" s="15">
        <f>M128</f>
        <v>0</v>
      </c>
      <c r="AK128" s="15">
        <f>N128</f>
        <v>1</v>
      </c>
      <c r="AL128" s="15">
        <f t="shared" si="133"/>
        <v>0</v>
      </c>
      <c r="AM128" s="15">
        <f t="shared" si="125"/>
        <v>1</v>
      </c>
      <c r="AN128" s="15">
        <f t="shared" si="126"/>
        <v>1</v>
      </c>
      <c r="AO128" s="15">
        <f t="shared" si="127"/>
        <v>1</v>
      </c>
      <c r="AP128" s="15">
        <f t="shared" si="128"/>
        <v>1</v>
      </c>
      <c r="AQ128" s="15">
        <f t="shared" si="129"/>
        <v>1</v>
      </c>
      <c r="AR128" s="15">
        <f t="shared" si="130"/>
        <v>1</v>
      </c>
      <c r="AS128" s="15">
        <f t="shared" si="131"/>
        <v>1</v>
      </c>
    </row>
    <row r="129" spans="1:45">
      <c r="A129">
        <f t="shared" si="134"/>
        <v>7</v>
      </c>
      <c r="B129" s="15">
        <v>0</v>
      </c>
      <c r="C129" s="15">
        <v>0</v>
      </c>
      <c r="D129" s="15">
        <v>0</v>
      </c>
      <c r="E129" s="15">
        <v>0</v>
      </c>
      <c r="F129" s="15">
        <v>0</v>
      </c>
      <c r="G129" s="15">
        <v>0</v>
      </c>
      <c r="H129" s="15">
        <v>0</v>
      </c>
      <c r="I129" s="15">
        <v>0</v>
      </c>
      <c r="J129" s="10">
        <f>VALUE(MID($AW122,9,1))</f>
        <v>0</v>
      </c>
      <c r="K129" s="17">
        <f t="shared" si="116"/>
        <v>0</v>
      </c>
      <c r="L129" s="17">
        <f t="shared" si="116"/>
        <v>0</v>
      </c>
      <c r="M129" s="17">
        <f t="shared" si="116"/>
        <v>1</v>
      </c>
      <c r="N129" s="17">
        <f t="shared" si="116"/>
        <v>0</v>
      </c>
      <c r="O129" s="15">
        <v>0</v>
      </c>
      <c r="P129" s="15">
        <v>0</v>
      </c>
      <c r="Q129" s="15">
        <v>0</v>
      </c>
      <c r="R129" s="15">
        <v>0</v>
      </c>
      <c r="S129" s="15">
        <v>0</v>
      </c>
      <c r="T129" s="15">
        <v>0</v>
      </c>
      <c r="U129" s="15">
        <v>0</v>
      </c>
      <c r="V129" s="15">
        <v>0</v>
      </c>
      <c r="Y129" s="15">
        <f t="shared" si="132"/>
        <v>0</v>
      </c>
      <c r="Z129" s="15">
        <f t="shared" si="117"/>
        <v>0</v>
      </c>
      <c r="AA129" s="15">
        <f t="shared" si="118"/>
        <v>0</v>
      </c>
      <c r="AB129" s="15">
        <f t="shared" si="119"/>
        <v>0</v>
      </c>
      <c r="AC129" s="15">
        <f t="shared" si="120"/>
        <v>0</v>
      </c>
      <c r="AD129" s="15">
        <f t="shared" si="121"/>
        <v>0</v>
      </c>
      <c r="AE129" s="15">
        <f t="shared" si="122"/>
        <v>0</v>
      </c>
      <c r="AF129" s="15">
        <f t="shared" si="123"/>
        <v>0</v>
      </c>
      <c r="AG129" s="15">
        <f t="shared" si="124"/>
        <v>0</v>
      </c>
      <c r="AH129" s="2">
        <f>IF(K129=1,(NOT($K$33))*1,$K$33)</f>
        <v>0</v>
      </c>
      <c r="AI129" s="2">
        <f>IF(L129=1,(NOT($L$33))*1,$L$33)</f>
        <v>1</v>
      </c>
      <c r="AJ129" s="2">
        <f>IF(M129=1,(NOT($M$33))*1,$M$33)</f>
        <v>1</v>
      </c>
      <c r="AK129" s="2">
        <f>IF(N129=1,(NOT($N$33))*1,$N$33)</f>
        <v>0</v>
      </c>
      <c r="AL129" s="15">
        <f t="shared" si="133"/>
        <v>0</v>
      </c>
      <c r="AM129" s="15">
        <f t="shared" si="125"/>
        <v>0</v>
      </c>
      <c r="AN129" s="15">
        <f t="shared" si="126"/>
        <v>0</v>
      </c>
      <c r="AO129" s="15">
        <f t="shared" si="127"/>
        <v>0</v>
      </c>
      <c r="AP129" s="15">
        <f t="shared" si="128"/>
        <v>0</v>
      </c>
      <c r="AQ129" s="15">
        <f t="shared" si="129"/>
        <v>0</v>
      </c>
      <c r="AR129" s="15">
        <f>U129</f>
        <v>0</v>
      </c>
      <c r="AS129" s="15">
        <f t="shared" si="131"/>
        <v>0</v>
      </c>
    </row>
    <row r="130" spans="1:45">
      <c r="A130">
        <f t="shared" si="134"/>
        <v>8</v>
      </c>
      <c r="B130" s="10">
        <f>VALUE(MID($AW122,1,1))</f>
        <v>0</v>
      </c>
      <c r="C130" s="10">
        <f>VALUE(MID($AW122,2,1))</f>
        <v>1</v>
      </c>
      <c r="D130" s="10">
        <f>VALUE(MID($AW122,3,1))</f>
        <v>1</v>
      </c>
      <c r="E130" s="10">
        <f>VALUE(MID($AW122,4,1))</f>
        <v>1</v>
      </c>
      <c r="F130" s="10">
        <f>VALUE(MID($AW122,5,1))</f>
        <v>0</v>
      </c>
      <c r="G130" s="10">
        <f>VALUE(MID($AW122,6,1))</f>
        <v>1</v>
      </c>
      <c r="H130" s="18">
        <v>1</v>
      </c>
      <c r="I130" s="16">
        <f>VALUE(MID($AW122,7,1))</f>
        <v>0</v>
      </c>
      <c r="J130" s="10">
        <f>VALUE(MID($AW122,8,1))</f>
        <v>0</v>
      </c>
      <c r="K130" s="17">
        <f t="shared" si="116"/>
        <v>0</v>
      </c>
      <c r="L130" s="17">
        <f t="shared" si="116"/>
        <v>1</v>
      </c>
      <c r="M130" s="17">
        <f t="shared" si="116"/>
        <v>0</v>
      </c>
      <c r="N130" s="17">
        <f t="shared" si="116"/>
        <v>0</v>
      </c>
      <c r="O130" s="10">
        <f>VALUE(MID($AW122,8,1))</f>
        <v>0</v>
      </c>
      <c r="P130" s="10">
        <f>VALUE(MID($AW122,9,1))</f>
        <v>0</v>
      </c>
      <c r="Q130" s="10">
        <f>VALUE(MID($AW122,10,1))</f>
        <v>0</v>
      </c>
      <c r="R130" s="10">
        <f>VALUE(MID($AW122,11,1))</f>
        <v>0</v>
      </c>
      <c r="S130" s="10">
        <f>VALUE(MID($AW122,12,1))</f>
        <v>0</v>
      </c>
      <c r="T130" s="10">
        <f>VALUE(MID($AW122,13,1))</f>
        <v>1</v>
      </c>
      <c r="U130" s="10">
        <f>VALUE(MID($AW122,14,1))</f>
        <v>1</v>
      </c>
      <c r="V130" s="10">
        <f>VALUE(MID($AW122,15,1))</f>
        <v>0</v>
      </c>
      <c r="Y130" s="15">
        <f t="shared" si="132"/>
        <v>0</v>
      </c>
      <c r="Z130" s="15">
        <f t="shared" si="117"/>
        <v>1</v>
      </c>
      <c r="AA130" s="15">
        <f t="shared" si="118"/>
        <v>1</v>
      </c>
      <c r="AB130" s="15">
        <f t="shared" si="119"/>
        <v>1</v>
      </c>
      <c r="AC130" s="15">
        <f t="shared" si="120"/>
        <v>0</v>
      </c>
      <c r="AD130" s="15">
        <f t="shared" si="121"/>
        <v>1</v>
      </c>
      <c r="AE130" s="15">
        <f t="shared" si="122"/>
        <v>1</v>
      </c>
      <c r="AF130" s="15">
        <f t="shared" si="123"/>
        <v>0</v>
      </c>
      <c r="AG130" s="15">
        <f t="shared" si="124"/>
        <v>0</v>
      </c>
      <c r="AH130" s="2">
        <f>IF(K130=1,(NOT($K$34))*1,$K$34)</f>
        <v>1</v>
      </c>
      <c r="AI130" s="2">
        <f>IF(L130=1,(NOT($L$34))*1,$L$34)</f>
        <v>0</v>
      </c>
      <c r="AJ130" s="2">
        <f>IF(M130=1,(NOT($M$34))*1,$M$34)</f>
        <v>0</v>
      </c>
      <c r="AK130" s="2">
        <f>IF(N130=1,(NOT($N$34))*1,$N$34)</f>
        <v>1</v>
      </c>
      <c r="AL130" s="15">
        <f t="shared" si="133"/>
        <v>0</v>
      </c>
      <c r="AM130" s="15">
        <f t="shared" si="125"/>
        <v>0</v>
      </c>
      <c r="AN130" s="15">
        <f t="shared" si="126"/>
        <v>0</v>
      </c>
      <c r="AO130" s="15">
        <f t="shared" si="127"/>
        <v>0</v>
      </c>
      <c r="AP130" s="15">
        <f t="shared" si="128"/>
        <v>0</v>
      </c>
      <c r="AQ130" s="15">
        <f t="shared" si="129"/>
        <v>1</v>
      </c>
      <c r="AR130" s="15">
        <f>U130</f>
        <v>1</v>
      </c>
      <c r="AS130" s="15">
        <f t="shared" si="131"/>
        <v>0</v>
      </c>
    </row>
    <row r="131" spans="1:45">
      <c r="A131">
        <f t="shared" si="134"/>
        <v>9</v>
      </c>
      <c r="B131" s="17">
        <f t="shared" si="116"/>
        <v>1</v>
      </c>
      <c r="C131" s="17">
        <f t="shared" si="116"/>
        <v>0</v>
      </c>
      <c r="D131" s="17">
        <f t="shared" si="116"/>
        <v>0</v>
      </c>
      <c r="E131" s="17">
        <f t="shared" si="116"/>
        <v>1</v>
      </c>
      <c r="F131" s="17">
        <f t="shared" si="116"/>
        <v>0</v>
      </c>
      <c r="G131" s="17">
        <f t="shared" si="116"/>
        <v>0</v>
      </c>
      <c r="H131" s="18">
        <v>0</v>
      </c>
      <c r="I131" s="17">
        <f t="shared" si="116"/>
        <v>0</v>
      </c>
      <c r="J131" s="17">
        <f t="shared" si="116"/>
        <v>0</v>
      </c>
      <c r="K131" s="17">
        <f t="shared" si="116"/>
        <v>1</v>
      </c>
      <c r="L131" s="17">
        <f t="shared" si="116"/>
        <v>0</v>
      </c>
      <c r="M131" s="17">
        <f t="shared" si="116"/>
        <v>0</v>
      </c>
      <c r="N131" s="17">
        <f t="shared" si="116"/>
        <v>1</v>
      </c>
      <c r="O131" s="17">
        <f t="shared" si="116"/>
        <v>0</v>
      </c>
      <c r="P131" s="17">
        <f t="shared" si="116"/>
        <v>0</v>
      </c>
      <c r="Q131" s="17">
        <f t="shared" si="116"/>
        <v>1</v>
      </c>
      <c r="R131" s="17">
        <f t="shared" si="116"/>
        <v>0</v>
      </c>
      <c r="S131" s="17">
        <f t="shared" si="116"/>
        <v>0</v>
      </c>
      <c r="T131" s="17">
        <f t="shared" si="116"/>
        <v>1</v>
      </c>
      <c r="U131" s="17">
        <f t="shared" si="116"/>
        <v>0</v>
      </c>
      <c r="V131" s="17">
        <f t="shared" ref="V131:V141" si="135">(MOD($A131+V$121,3)=0)*1</f>
        <v>0</v>
      </c>
      <c r="Y131" s="2">
        <f>IF(B131=1,(NOT($B$35))*1,$B$35)</f>
        <v>1</v>
      </c>
      <c r="Z131" s="2">
        <f>IF(C131=1,(NOT($C$35))*1,$C$35)</f>
        <v>0</v>
      </c>
      <c r="AA131" s="2">
        <f>IF(D131=1,(NOT($D$35))*1,$D$35)</f>
        <v>0</v>
      </c>
      <c r="AB131" s="2">
        <f>IF(E131=1,(NOT($E$35))*1,$E$35)</f>
        <v>1</v>
      </c>
      <c r="AC131" s="2">
        <f>IF(F131=1,(NOT($F$35))*1,$F$35)</f>
        <v>1</v>
      </c>
      <c r="AD131" s="2">
        <f>IF(G131=1,(NOT($G$35))*1,$G$35)</f>
        <v>1</v>
      </c>
      <c r="AE131" s="15">
        <f t="shared" si="122"/>
        <v>0</v>
      </c>
      <c r="AF131" s="2">
        <f>IF(I131=1,(NOT($I$35))*1,$I$35)</f>
        <v>1</v>
      </c>
      <c r="AG131" s="2">
        <f>IF(J131=1,(NOT($J$35))*1,$J$35)</f>
        <v>0</v>
      </c>
      <c r="AH131" s="2">
        <f>IF(K131=1,(NOT($K$35))*1,$K$35)</f>
        <v>1</v>
      </c>
      <c r="AI131" s="2">
        <f>IF(L131=1,(NOT($L$35))*1,$L$35)</f>
        <v>0</v>
      </c>
      <c r="AJ131" s="2">
        <f>IF(M131=1,(NOT($M$35))*1,$M$35)</f>
        <v>1</v>
      </c>
      <c r="AK131" s="2">
        <f>IF(N131=1,(NOT($N$35))*1,$N$35)</f>
        <v>1</v>
      </c>
      <c r="AL131" s="2">
        <f>IF(O131=1,(NOT($O$35))*1,$O$35)</f>
        <v>1</v>
      </c>
      <c r="AM131" s="2">
        <f>IF(P131=1,(NOT($P$35))*1,$P$35)</f>
        <v>0</v>
      </c>
      <c r="AN131" s="2">
        <f>IF(Q131=1,(NOT($Q$35))*1,$Q$35)</f>
        <v>1</v>
      </c>
      <c r="AO131" s="2">
        <f>IF(R131=1,(NOT($R$35))*1,$R$35)</f>
        <v>1</v>
      </c>
      <c r="AP131" s="2">
        <f>IF(S131=1,(NOT($S$35))*1,$S$35)</f>
        <v>1</v>
      </c>
      <c r="AQ131" s="2">
        <f>IF(T131=1,(NOT($T$35))*1,$T$35)</f>
        <v>1</v>
      </c>
      <c r="AR131" s="2">
        <f>IF(U131=1,(NOT($U$35))*1,$U$35)</f>
        <v>0</v>
      </c>
      <c r="AS131" s="2">
        <f>IF(V131=1,(NOT($V$35))*1,$V$35)</f>
        <v>1</v>
      </c>
    </row>
    <row r="132" spans="1:45">
      <c r="A132">
        <f t="shared" si="134"/>
        <v>10</v>
      </c>
      <c r="B132" s="17">
        <f t="shared" si="116"/>
        <v>0</v>
      </c>
      <c r="C132" s="17">
        <f t="shared" si="116"/>
        <v>0</v>
      </c>
      <c r="D132" s="17">
        <f t="shared" si="116"/>
        <v>1</v>
      </c>
      <c r="E132" s="17">
        <f t="shared" si="116"/>
        <v>0</v>
      </c>
      <c r="F132" s="17">
        <f t="shared" si="116"/>
        <v>0</v>
      </c>
      <c r="G132" s="17">
        <f t="shared" si="116"/>
        <v>1</v>
      </c>
      <c r="H132" s="18">
        <v>1</v>
      </c>
      <c r="I132" s="17">
        <f t="shared" si="116"/>
        <v>0</v>
      </c>
      <c r="J132" s="17">
        <f t="shared" si="116"/>
        <v>1</v>
      </c>
      <c r="K132" s="17">
        <f t="shared" si="116"/>
        <v>0</v>
      </c>
      <c r="L132" s="17">
        <f t="shared" si="116"/>
        <v>0</v>
      </c>
      <c r="M132" s="17">
        <f t="shared" si="116"/>
        <v>1</v>
      </c>
      <c r="N132" s="17">
        <f t="shared" si="116"/>
        <v>0</v>
      </c>
      <c r="O132" s="17">
        <f t="shared" si="116"/>
        <v>0</v>
      </c>
      <c r="P132" s="17">
        <f t="shared" si="116"/>
        <v>1</v>
      </c>
      <c r="Q132" s="17">
        <f t="shared" si="116"/>
        <v>0</v>
      </c>
      <c r="R132" s="17">
        <f t="shared" si="116"/>
        <v>0</v>
      </c>
      <c r="S132" s="17">
        <f t="shared" si="116"/>
        <v>1</v>
      </c>
      <c r="T132" s="17">
        <f t="shared" si="116"/>
        <v>0</v>
      </c>
      <c r="U132" s="17">
        <f t="shared" si="116"/>
        <v>0</v>
      </c>
      <c r="V132" s="17">
        <f t="shared" si="135"/>
        <v>1</v>
      </c>
      <c r="Y132" s="2">
        <f>IF(B132=1,(NOT($B$36))*1,$B$36)</f>
        <v>1</v>
      </c>
      <c r="Z132" s="2">
        <f>IF(C132=1,(NOT($C$36))*1,$C$36)</f>
        <v>0</v>
      </c>
      <c r="AA132" s="2">
        <f>IF(D132=1,(NOT($D$36))*1,$D$36)</f>
        <v>1</v>
      </c>
      <c r="AB132" s="2">
        <f>IF(E132=1,(NOT($E$36))*1,$E$36)</f>
        <v>1</v>
      </c>
      <c r="AC132" s="2">
        <f>IF(F132=1,(NOT($F$36))*1,$F$36)</f>
        <v>0</v>
      </c>
      <c r="AD132" s="2">
        <f>IF(G132=1,(NOT($G$36))*1,$G$36)</f>
        <v>1</v>
      </c>
      <c r="AE132" s="15">
        <f t="shared" si="122"/>
        <v>1</v>
      </c>
      <c r="AF132" s="2">
        <f>IF(I132=1,(NOT($I$36))*1,$I$36)</f>
        <v>1</v>
      </c>
      <c r="AG132" s="2">
        <f>IF(J132=1,(NOT($J$36))*1,$J$36)</f>
        <v>0</v>
      </c>
      <c r="AH132" s="2">
        <f>IF(K132=1,(NOT($K$36))*1,$K$36)</f>
        <v>1</v>
      </c>
      <c r="AI132" s="2">
        <f>IF(L132=1,(NOT($L$36))*1,$L$36)</f>
        <v>0</v>
      </c>
      <c r="AJ132" s="2">
        <f>IF(M132=1,(NOT($M$36))*1,$M$36)</f>
        <v>0</v>
      </c>
      <c r="AK132" s="2">
        <f>IF(N132=1,(NOT($N$36))*1,$N$36)</f>
        <v>0</v>
      </c>
      <c r="AL132" s="2">
        <f>IF(O132=1,(NOT($O$36))*1,$O$36)</f>
        <v>0</v>
      </c>
      <c r="AM132" s="2">
        <f>IF(P132=1,(NOT($P$36))*1,$P$36)</f>
        <v>1</v>
      </c>
      <c r="AN132" s="2">
        <f>IF(Q132=1,(NOT($Q$36))*1,$Q$36)</f>
        <v>0</v>
      </c>
      <c r="AO132" s="2">
        <f>IF(R132=1,(NOT($R$36))*1,$R$36)</f>
        <v>1</v>
      </c>
      <c r="AP132" s="2">
        <f>IF(S132=1,(NOT($S$36))*1,$S$36)</f>
        <v>1</v>
      </c>
      <c r="AQ132" s="2">
        <f>IF(T132=1,(NOT($T$36))*1,$T$36)</f>
        <v>1</v>
      </c>
      <c r="AR132" s="2">
        <f>IF(U132=1,(NOT($U$36))*1,$U$36)</f>
        <v>0</v>
      </c>
      <c r="AS132" s="2">
        <f>IF(V132=1,(NOT($V$36))*1,$V$36)</f>
        <v>0</v>
      </c>
    </row>
    <row r="133" spans="1:45">
      <c r="A133">
        <f t="shared" si="134"/>
        <v>11</v>
      </c>
      <c r="B133" s="17">
        <f t="shared" si="116"/>
        <v>0</v>
      </c>
      <c r="C133" s="17">
        <f t="shared" si="116"/>
        <v>1</v>
      </c>
      <c r="D133" s="17">
        <f t="shared" si="116"/>
        <v>0</v>
      </c>
      <c r="E133" s="17">
        <f t="shared" si="116"/>
        <v>0</v>
      </c>
      <c r="F133" s="17">
        <f t="shared" si="116"/>
        <v>1</v>
      </c>
      <c r="G133" s="17">
        <f t="shared" si="116"/>
        <v>0</v>
      </c>
      <c r="H133" s="18">
        <v>0</v>
      </c>
      <c r="I133" s="17">
        <f t="shared" si="116"/>
        <v>1</v>
      </c>
      <c r="J133" s="17">
        <f t="shared" si="116"/>
        <v>0</v>
      </c>
      <c r="K133" s="17">
        <f t="shared" si="116"/>
        <v>0</v>
      </c>
      <c r="L133" s="17">
        <f t="shared" si="116"/>
        <v>1</v>
      </c>
      <c r="M133" s="17">
        <f t="shared" si="116"/>
        <v>0</v>
      </c>
      <c r="N133" s="17">
        <f t="shared" si="116"/>
        <v>0</v>
      </c>
      <c r="O133" s="17">
        <f t="shared" si="116"/>
        <v>1</v>
      </c>
      <c r="P133" s="17">
        <f t="shared" si="116"/>
        <v>0</v>
      </c>
      <c r="Q133" s="17">
        <f t="shared" si="116"/>
        <v>0</v>
      </c>
      <c r="R133" s="17">
        <f t="shared" si="116"/>
        <v>1</v>
      </c>
      <c r="S133" s="17">
        <f t="shared" si="116"/>
        <v>0</v>
      </c>
      <c r="T133" s="17">
        <f t="shared" si="116"/>
        <v>0</v>
      </c>
      <c r="U133" s="17">
        <f t="shared" si="116"/>
        <v>1</v>
      </c>
      <c r="V133" s="17">
        <f t="shared" si="135"/>
        <v>0</v>
      </c>
      <c r="Y133" s="2">
        <f>IF(B133=1,(NOT($B$37))*1,$B$37)</f>
        <v>1</v>
      </c>
      <c r="Z133" s="2">
        <f>IF(C133=1,(NOT($C$37))*1,$C$37)</f>
        <v>0</v>
      </c>
      <c r="AA133" s="2">
        <f>IF(D133=1,(NOT($D$37))*1,$D$37)</f>
        <v>1</v>
      </c>
      <c r="AB133" s="2">
        <f>IF(E133=1,(NOT($E$37))*1,$E$37)</f>
        <v>0</v>
      </c>
      <c r="AC133" s="2">
        <f>IF(F133=1,(NOT($F$37))*1,$F$37)</f>
        <v>0</v>
      </c>
      <c r="AD133" s="2">
        <f>IF(G133=1,(NOT($G$37))*1,$G$37)</f>
        <v>1</v>
      </c>
      <c r="AE133" s="15">
        <f t="shared" si="122"/>
        <v>0</v>
      </c>
      <c r="AF133" s="2">
        <f>IF(I133=1,(NOT($I$37))*1,$I$37)</f>
        <v>1</v>
      </c>
      <c r="AG133" s="2">
        <f>IF(J133=1,(NOT($J$37))*1,$J$37)</f>
        <v>1</v>
      </c>
      <c r="AH133" s="2">
        <f>IF(K133=1,(NOT($K$37))*1,$K$37)</f>
        <v>1</v>
      </c>
      <c r="AI133" s="2">
        <f>IF(L133=1,(NOT($L$37))*1,$L$37)</f>
        <v>1</v>
      </c>
      <c r="AJ133" s="2">
        <f>IF(M133=1,(NOT($M$37))*1,$M$37)</f>
        <v>0</v>
      </c>
      <c r="AK133" s="2">
        <f>IF(N133=1,(NOT($N$37))*1,$N$37)</f>
        <v>1</v>
      </c>
      <c r="AL133" s="2">
        <f>IF(O133=1,(NOT($O$37))*1,$O$37)</f>
        <v>0</v>
      </c>
      <c r="AM133" s="2">
        <f>IF(P133=1,(NOT($P$37))*1,$P$37)</f>
        <v>1</v>
      </c>
      <c r="AN133" s="2">
        <f>IF(Q133=1,(NOT($Q$37))*1,$Q$37)</f>
        <v>0</v>
      </c>
      <c r="AO133" s="2">
        <f>IF(R133=1,(NOT($R$37))*1,$R$37)</f>
        <v>0</v>
      </c>
      <c r="AP133" s="2">
        <f>IF(S133=1,(NOT($S$37))*1,$S$37)</f>
        <v>0</v>
      </c>
      <c r="AQ133" s="2">
        <f>IF(T133=1,(NOT($T$37))*1,$T$37)</f>
        <v>1</v>
      </c>
      <c r="AR133" s="2">
        <f>IF(U133=1,(NOT($U$37))*1,$U$37)</f>
        <v>1</v>
      </c>
      <c r="AS133" s="2">
        <f>IF(V133=1,(NOT($V$37))*1,$V$37)</f>
        <v>1</v>
      </c>
    </row>
    <row r="134" spans="1:45">
      <c r="A134">
        <f t="shared" si="134"/>
        <v>12</v>
      </c>
      <c r="B134" s="17">
        <f t="shared" si="116"/>
        <v>1</v>
      </c>
      <c r="C134" s="17">
        <f t="shared" si="116"/>
        <v>0</v>
      </c>
      <c r="D134" s="17">
        <f t="shared" si="116"/>
        <v>0</v>
      </c>
      <c r="E134" s="17">
        <f t="shared" si="116"/>
        <v>1</v>
      </c>
      <c r="F134" s="17">
        <f t="shared" si="116"/>
        <v>0</v>
      </c>
      <c r="G134" s="17">
        <f t="shared" si="116"/>
        <v>0</v>
      </c>
      <c r="H134" s="18">
        <v>1</v>
      </c>
      <c r="I134" s="17">
        <f t="shared" si="116"/>
        <v>0</v>
      </c>
      <c r="J134" s="17">
        <f t="shared" si="116"/>
        <v>0</v>
      </c>
      <c r="K134" s="17">
        <f t="shared" si="116"/>
        <v>1</v>
      </c>
      <c r="L134" s="17">
        <f t="shared" si="116"/>
        <v>0</v>
      </c>
      <c r="M134" s="17">
        <f t="shared" si="116"/>
        <v>0</v>
      </c>
      <c r="N134" s="17">
        <f t="shared" si="116"/>
        <v>1</v>
      </c>
      <c r="O134" s="17">
        <f t="shared" si="116"/>
        <v>0</v>
      </c>
      <c r="P134" s="17">
        <f t="shared" si="116"/>
        <v>0</v>
      </c>
      <c r="Q134" s="17">
        <f t="shared" si="116"/>
        <v>1</v>
      </c>
      <c r="R134" s="17">
        <f t="shared" si="116"/>
        <v>0</v>
      </c>
      <c r="S134" s="17">
        <f t="shared" si="116"/>
        <v>0</v>
      </c>
      <c r="T134" s="17">
        <f t="shared" si="116"/>
        <v>1</v>
      </c>
      <c r="U134" s="17">
        <f t="shared" si="116"/>
        <v>0</v>
      </c>
      <c r="V134" s="17">
        <f t="shared" si="135"/>
        <v>0</v>
      </c>
      <c r="Y134" s="2">
        <f>IF(B134=1,(NOT($B$38))*1,$B$38)</f>
        <v>1</v>
      </c>
      <c r="Z134" s="2">
        <f>IF(C134=1,(NOT($C$38))*1,$C$38)</f>
        <v>0</v>
      </c>
      <c r="AA134" s="2">
        <f>IF(D134=1,(NOT($D$38))*1,$D$38)</f>
        <v>0</v>
      </c>
      <c r="AB134" s="2">
        <f>IF(E134=1,(NOT($E$38))*1,$E$38)</f>
        <v>0</v>
      </c>
      <c r="AC134" s="2">
        <f>IF(F134=1,(NOT($F$38))*1,$F$38)</f>
        <v>1</v>
      </c>
      <c r="AD134" s="2">
        <f>IF(G134=1,(NOT($G$38))*1,$G$38)</f>
        <v>0</v>
      </c>
      <c r="AE134" s="15">
        <f t="shared" si="122"/>
        <v>1</v>
      </c>
      <c r="AF134" s="2">
        <f>IF(I134=1,(NOT($I$38))*1,$I$38)</f>
        <v>0</v>
      </c>
      <c r="AG134" s="2">
        <f>IF(J134=1,(NOT($J$38))*1,$J$38)</f>
        <v>1</v>
      </c>
      <c r="AH134" s="2">
        <f>IF(K134=1,(NOT($K$38))*1,$K$38)</f>
        <v>0</v>
      </c>
      <c r="AI134" s="2">
        <f>IF(L134=1,(NOT($L$38))*1,$L$38)</f>
        <v>1</v>
      </c>
      <c r="AJ134" s="2">
        <f>IF(M134=1,(NOT($M$38))*1,$M$38)</f>
        <v>0</v>
      </c>
      <c r="AK134" s="2">
        <f>IF(N134=1,(NOT($N$38))*1,$N$38)</f>
        <v>1</v>
      </c>
      <c r="AL134" s="2">
        <f>IF(O134=1,(NOT($O$38))*1,$O$38)</f>
        <v>1</v>
      </c>
      <c r="AM134" s="2">
        <f>IF(P134=1,(NOT($P$38))*1,$P$38)</f>
        <v>1</v>
      </c>
      <c r="AN134" s="2">
        <f>IF(Q134=1,(NOT($Q$38))*1,$Q$38)</f>
        <v>0</v>
      </c>
      <c r="AO134" s="2">
        <f>IF(R134=1,(NOT($R$38))*1,$R$38)</f>
        <v>0</v>
      </c>
      <c r="AP134" s="2">
        <f>IF(S134=1,(NOT($S$38))*1,$S$38)</f>
        <v>0</v>
      </c>
      <c r="AQ134" s="2">
        <f>IF(T134=1,(NOT($T$38))*1,$T$38)</f>
        <v>1</v>
      </c>
      <c r="AR134" s="2">
        <f>IF(U134=1,(NOT($U$38))*1,$U$38)</f>
        <v>0</v>
      </c>
      <c r="AS134" s="2">
        <f>IF(V134=1,(NOT($V$38))*1,$V$38)</f>
        <v>0</v>
      </c>
    </row>
    <row r="135" spans="1:45">
      <c r="A135">
        <f t="shared" si="134"/>
        <v>13</v>
      </c>
      <c r="B135" s="15">
        <v>0</v>
      </c>
      <c r="C135" s="15">
        <v>0</v>
      </c>
      <c r="D135" s="15">
        <v>0</v>
      </c>
      <c r="E135" s="15">
        <v>0</v>
      </c>
      <c r="F135" s="15">
        <v>0</v>
      </c>
      <c r="G135" s="15">
        <v>0</v>
      </c>
      <c r="H135" s="15">
        <v>0</v>
      </c>
      <c r="I135" s="15">
        <v>0</v>
      </c>
      <c r="J135" s="15">
        <v>1</v>
      </c>
      <c r="K135" s="17">
        <f t="shared" si="116"/>
        <v>0</v>
      </c>
      <c r="L135" s="17">
        <f t="shared" si="116"/>
        <v>0</v>
      </c>
      <c r="M135" s="17">
        <f t="shared" si="116"/>
        <v>1</v>
      </c>
      <c r="N135" s="17">
        <f t="shared" si="116"/>
        <v>0</v>
      </c>
      <c r="O135" s="17">
        <f t="shared" si="116"/>
        <v>0</v>
      </c>
      <c r="P135" s="17">
        <f t="shared" si="116"/>
        <v>1</v>
      </c>
      <c r="Q135" s="17">
        <f t="shared" si="116"/>
        <v>0</v>
      </c>
      <c r="R135" s="17">
        <f t="shared" si="116"/>
        <v>0</v>
      </c>
      <c r="S135" s="17">
        <f t="shared" si="116"/>
        <v>1</v>
      </c>
      <c r="T135" s="17">
        <f t="shared" si="116"/>
        <v>0</v>
      </c>
      <c r="U135" s="17">
        <f t="shared" si="116"/>
        <v>0</v>
      </c>
      <c r="V135" s="17">
        <f t="shared" si="135"/>
        <v>1</v>
      </c>
      <c r="Y135" s="15">
        <f t="shared" ref="Y135:Y142" si="136">B135</f>
        <v>0</v>
      </c>
      <c r="Z135" s="15">
        <f t="shared" ref="Z135:Z142" si="137">C135</f>
        <v>0</v>
      </c>
      <c r="AA135" s="15">
        <f t="shared" ref="AA135:AA142" si="138">D135</f>
        <v>0</v>
      </c>
      <c r="AB135" s="15">
        <f t="shared" ref="AB135:AB142" si="139">E135</f>
        <v>0</v>
      </c>
      <c r="AC135" s="15">
        <f t="shared" ref="AC135:AC142" si="140">F135</f>
        <v>0</v>
      </c>
      <c r="AD135" s="15">
        <f t="shared" ref="AD135:AD142" si="141">G135</f>
        <v>0</v>
      </c>
      <c r="AE135" s="15">
        <f t="shared" si="122"/>
        <v>0</v>
      </c>
      <c r="AF135" s="15">
        <f t="shared" ref="AF135:AF142" si="142">I135</f>
        <v>0</v>
      </c>
      <c r="AG135" s="15">
        <f t="shared" ref="AG135:AG142" si="143">J135</f>
        <v>1</v>
      </c>
      <c r="AH135" s="2">
        <f>IF(K135=1,(NOT($K$39))*1,$K$39)</f>
        <v>1</v>
      </c>
      <c r="AI135" s="2">
        <f>IF(L135=1,(NOT($L$39))*1,$L$39)</f>
        <v>0</v>
      </c>
      <c r="AJ135" s="2">
        <f>IF(M135=1,(NOT($M$39))*1,$M$39)</f>
        <v>1</v>
      </c>
      <c r="AK135" s="2">
        <f>IF(N135=1,(NOT($N$39))*1,$N$39)</f>
        <v>0</v>
      </c>
      <c r="AL135" s="2">
        <f>IF(O135=1,(NOT($O$39))*1,$O$39)</f>
        <v>1</v>
      </c>
      <c r="AM135" s="2">
        <f>IF(P135=1,(NOT($P$39))*1,$P$39)</f>
        <v>1</v>
      </c>
      <c r="AN135" s="2">
        <f>IF(Q135=1,(NOT($Q$39))*1,$Q$39)</f>
        <v>0</v>
      </c>
      <c r="AO135" s="2">
        <f>IF(R135=1,(NOT($R$39))*1,$R$39)</f>
        <v>1</v>
      </c>
      <c r="AP135" s="2">
        <f>IF(S135=1,(NOT($S$39))*1,$S$39)</f>
        <v>0</v>
      </c>
      <c r="AQ135" s="2">
        <f>IF(T135=1,(NOT($T$39))*1,$T$39)</f>
        <v>1</v>
      </c>
      <c r="AR135" s="2">
        <f>IF(U135=1,(NOT($U$39))*1,$U$39)</f>
        <v>1</v>
      </c>
      <c r="AS135" s="2">
        <f>IF(V135=1,(NOT($V$39))*1,$V$39)</f>
        <v>1</v>
      </c>
    </row>
    <row r="136" spans="1:45">
      <c r="A136">
        <f t="shared" si="134"/>
        <v>14</v>
      </c>
      <c r="B136" s="15">
        <v>1</v>
      </c>
      <c r="C136" s="15">
        <v>1</v>
      </c>
      <c r="D136" s="15">
        <v>1</v>
      </c>
      <c r="E136" s="15">
        <v>1</v>
      </c>
      <c r="F136" s="15">
        <v>1</v>
      </c>
      <c r="G136" s="15">
        <v>1</v>
      </c>
      <c r="H136" s="15">
        <v>1</v>
      </c>
      <c r="I136" s="15">
        <v>0</v>
      </c>
      <c r="J136" s="10">
        <f>VALUE(MID($AW122,7,1))</f>
        <v>0</v>
      </c>
      <c r="K136" s="17">
        <f t="shared" si="116"/>
        <v>0</v>
      </c>
      <c r="L136" s="17">
        <f t="shared" si="116"/>
        <v>1</v>
      </c>
      <c r="M136" s="17">
        <f t="shared" si="116"/>
        <v>0</v>
      </c>
      <c r="N136" s="17">
        <f t="shared" si="116"/>
        <v>0</v>
      </c>
      <c r="O136" s="17">
        <f t="shared" si="116"/>
        <v>1</v>
      </c>
      <c r="P136" s="17">
        <f t="shared" si="116"/>
        <v>0</v>
      </c>
      <c r="Q136" s="17">
        <f t="shared" si="116"/>
        <v>0</v>
      </c>
      <c r="R136" s="17">
        <f t="shared" si="116"/>
        <v>1</v>
      </c>
      <c r="S136" s="17">
        <f t="shared" si="116"/>
        <v>0</v>
      </c>
      <c r="T136" s="17">
        <f t="shared" si="116"/>
        <v>0</v>
      </c>
      <c r="U136" s="17">
        <f t="shared" si="116"/>
        <v>1</v>
      </c>
      <c r="V136" s="17">
        <f t="shared" si="135"/>
        <v>0</v>
      </c>
      <c r="Y136" s="15">
        <f t="shared" si="136"/>
        <v>1</v>
      </c>
      <c r="Z136" s="15">
        <f t="shared" si="137"/>
        <v>1</v>
      </c>
      <c r="AA136" s="15">
        <f t="shared" si="138"/>
        <v>1</v>
      </c>
      <c r="AB136" s="15">
        <f t="shared" si="139"/>
        <v>1</v>
      </c>
      <c r="AC136" s="15">
        <f t="shared" si="140"/>
        <v>1</v>
      </c>
      <c r="AD136" s="15">
        <f t="shared" si="141"/>
        <v>1</v>
      </c>
      <c r="AE136" s="15">
        <f t="shared" si="122"/>
        <v>1</v>
      </c>
      <c r="AF136" s="15">
        <f t="shared" si="142"/>
        <v>0</v>
      </c>
      <c r="AG136" s="15">
        <f t="shared" si="143"/>
        <v>0</v>
      </c>
      <c r="AH136" s="2">
        <f>IF(K136=1,(NOT($K$40))*1,$K$40)</f>
        <v>1</v>
      </c>
      <c r="AI136" s="2">
        <f>IF(L136=1,(NOT($L$40))*1,$L$40)</f>
        <v>1</v>
      </c>
      <c r="AJ136" s="2">
        <f>IF(M136=1,(NOT($M$40))*1,$M$40)</f>
        <v>1</v>
      </c>
      <c r="AK136" s="2">
        <f>IF(N136=1,(NOT($N$40))*1,$N$40)</f>
        <v>0</v>
      </c>
      <c r="AL136" s="2">
        <f>IF(O136=1,(NOT($O$40))*1,$O$40)</f>
        <v>1</v>
      </c>
      <c r="AM136" s="2">
        <f>IF(P136=1,(NOT($P$40))*1,$P$40)</f>
        <v>0</v>
      </c>
      <c r="AN136" s="2">
        <f>IF(Q136=1,(NOT($Q$40))*1,$Q$40)</f>
        <v>1</v>
      </c>
      <c r="AO136" s="2">
        <f>IF(R136=1,(NOT($R$40))*1,$R$40)</f>
        <v>0</v>
      </c>
      <c r="AP136" s="2">
        <f>IF(S136=1,(NOT($S$40))*1,$S$40)</f>
        <v>1</v>
      </c>
      <c r="AQ136" s="2">
        <f>IF(T136=1,(NOT($T$40))*1,$T$40)</f>
        <v>0</v>
      </c>
      <c r="AR136" s="2">
        <f>IF(U136=1,(NOT($U$40))*1,$U$40)</f>
        <v>0</v>
      </c>
      <c r="AS136" s="2">
        <f>IF(V136=1,(NOT($V$40))*1,$V$40)</f>
        <v>0</v>
      </c>
    </row>
    <row r="137" spans="1:45">
      <c r="A137">
        <f t="shared" si="134"/>
        <v>15</v>
      </c>
      <c r="B137" s="15">
        <v>1</v>
      </c>
      <c r="C137" s="15">
        <v>0</v>
      </c>
      <c r="D137" s="15">
        <v>0</v>
      </c>
      <c r="E137" s="15">
        <v>0</v>
      </c>
      <c r="F137" s="15">
        <v>0</v>
      </c>
      <c r="G137" s="15">
        <v>0</v>
      </c>
      <c r="H137" s="15">
        <v>1</v>
      </c>
      <c r="I137" s="15">
        <v>0</v>
      </c>
      <c r="J137" s="10">
        <f>VALUE(MID($AW122,6,1))</f>
        <v>1</v>
      </c>
      <c r="K137" s="17">
        <f t="shared" si="116"/>
        <v>1</v>
      </c>
      <c r="L137" s="17">
        <f t="shared" si="116"/>
        <v>0</v>
      </c>
      <c r="M137" s="17">
        <f t="shared" si="116"/>
        <v>0</v>
      </c>
      <c r="N137" s="17">
        <f t="shared" si="116"/>
        <v>1</v>
      </c>
      <c r="O137" s="17">
        <f t="shared" si="116"/>
        <v>0</v>
      </c>
      <c r="P137" s="17">
        <f t="shared" si="116"/>
        <v>0</v>
      </c>
      <c r="Q137" s="17">
        <f t="shared" si="116"/>
        <v>1</v>
      </c>
      <c r="R137" s="17">
        <f t="shared" si="116"/>
        <v>0</v>
      </c>
      <c r="S137" s="17">
        <f t="shared" si="116"/>
        <v>0</v>
      </c>
      <c r="T137" s="17">
        <f t="shared" si="116"/>
        <v>1</v>
      </c>
      <c r="U137" s="17">
        <f t="shared" si="116"/>
        <v>0</v>
      </c>
      <c r="V137" s="17">
        <f t="shared" si="135"/>
        <v>0</v>
      </c>
      <c r="Y137" s="15">
        <f t="shared" si="136"/>
        <v>1</v>
      </c>
      <c r="Z137" s="15">
        <f t="shared" si="137"/>
        <v>0</v>
      </c>
      <c r="AA137" s="15">
        <f t="shared" si="138"/>
        <v>0</v>
      </c>
      <c r="AB137" s="15">
        <f t="shared" si="139"/>
        <v>0</v>
      </c>
      <c r="AC137" s="15">
        <f t="shared" si="140"/>
        <v>0</v>
      </c>
      <c r="AD137" s="15">
        <f t="shared" si="141"/>
        <v>0</v>
      </c>
      <c r="AE137" s="15">
        <f t="shared" si="122"/>
        <v>1</v>
      </c>
      <c r="AF137" s="15">
        <f t="shared" si="142"/>
        <v>0</v>
      </c>
      <c r="AG137" s="15">
        <f t="shared" si="143"/>
        <v>1</v>
      </c>
      <c r="AH137" s="2">
        <f>IF(K137=1,(NOT($K$41))*1,$K$41)</f>
        <v>0</v>
      </c>
      <c r="AI137" s="2">
        <f>IF(L137=1,(NOT($L$41))*1,$L$41)</f>
        <v>1</v>
      </c>
      <c r="AJ137" s="2">
        <f>IF(M137=1,(NOT($M$41))*1,$M$41)</f>
        <v>1</v>
      </c>
      <c r="AK137" s="2">
        <f>IF(N137=1,(NOT($N$41))*1,$N$41)</f>
        <v>1</v>
      </c>
      <c r="AL137" s="2">
        <f>IF(O137=1,(NOT($O$41))*1,$O$41)</f>
        <v>0</v>
      </c>
      <c r="AM137" s="2">
        <f>IF(P137=1,(NOT($P$41))*1,$P$41)</f>
        <v>0</v>
      </c>
      <c r="AN137" s="2">
        <f>IF(Q137=1,(NOT($Q$41))*1,$Q$41)</f>
        <v>0</v>
      </c>
      <c r="AO137" s="2">
        <f>IF(R137=1,(NOT($R$41))*1,$R$41)</f>
        <v>0</v>
      </c>
      <c r="AP137" s="2">
        <f>IF(S137=1,(NOT($S$41))*1,$S$41)</f>
        <v>0</v>
      </c>
      <c r="AQ137" s="2">
        <f>IF(T137=1,(NOT($T$41))*1,$T$41)</f>
        <v>0</v>
      </c>
      <c r="AR137" s="2">
        <f>IF(U137=1,(NOT($U$41))*1,$U$41)</f>
        <v>1</v>
      </c>
      <c r="AS137" s="2">
        <f>IF(V137=1,(NOT($V$41))*1,$V$41)</f>
        <v>1</v>
      </c>
    </row>
    <row r="138" spans="1:45">
      <c r="A138">
        <f t="shared" si="134"/>
        <v>16</v>
      </c>
      <c r="B138" s="15">
        <v>1</v>
      </c>
      <c r="C138" s="15">
        <v>0</v>
      </c>
      <c r="D138" s="15">
        <v>1</v>
      </c>
      <c r="E138" s="15">
        <v>1</v>
      </c>
      <c r="F138" s="15">
        <v>1</v>
      </c>
      <c r="G138" s="15">
        <v>0</v>
      </c>
      <c r="H138" s="15">
        <v>1</v>
      </c>
      <c r="I138" s="15">
        <v>0</v>
      </c>
      <c r="J138" s="10">
        <f>VALUE(MID($AW122,5,1))</f>
        <v>0</v>
      </c>
      <c r="K138" s="17">
        <f t="shared" si="116"/>
        <v>0</v>
      </c>
      <c r="L138" s="17">
        <f t="shared" si="116"/>
        <v>0</v>
      </c>
      <c r="M138" s="17">
        <f t="shared" si="116"/>
        <v>1</v>
      </c>
      <c r="N138" s="17">
        <f t="shared" si="116"/>
        <v>0</v>
      </c>
      <c r="O138" s="17">
        <f t="shared" si="116"/>
        <v>0</v>
      </c>
      <c r="P138" s="17">
        <f t="shared" si="116"/>
        <v>1</v>
      </c>
      <c r="Q138" s="17">
        <f t="shared" si="116"/>
        <v>0</v>
      </c>
      <c r="R138" s="17">
        <f t="shared" si="116"/>
        <v>0</v>
      </c>
      <c r="S138" s="17">
        <f t="shared" si="116"/>
        <v>1</v>
      </c>
      <c r="T138" s="17">
        <f t="shared" si="116"/>
        <v>0</v>
      </c>
      <c r="U138" s="17">
        <f t="shared" si="116"/>
        <v>0</v>
      </c>
      <c r="V138" s="17">
        <f t="shared" si="135"/>
        <v>1</v>
      </c>
      <c r="Y138" s="15">
        <f t="shared" si="136"/>
        <v>1</v>
      </c>
      <c r="Z138" s="15">
        <f t="shared" si="137"/>
        <v>0</v>
      </c>
      <c r="AA138" s="15">
        <f t="shared" si="138"/>
        <v>1</v>
      </c>
      <c r="AB138" s="15">
        <f t="shared" si="139"/>
        <v>1</v>
      </c>
      <c r="AC138" s="15">
        <f t="shared" si="140"/>
        <v>1</v>
      </c>
      <c r="AD138" s="15">
        <f t="shared" si="141"/>
        <v>0</v>
      </c>
      <c r="AE138" s="15">
        <f t="shared" si="122"/>
        <v>1</v>
      </c>
      <c r="AF138" s="15">
        <f t="shared" si="142"/>
        <v>0</v>
      </c>
      <c r="AG138" s="15">
        <f t="shared" si="143"/>
        <v>0</v>
      </c>
      <c r="AH138" s="2">
        <f>IF(K138=1,(NOT($K$42))*1,$K$42)</f>
        <v>1</v>
      </c>
      <c r="AI138" s="2">
        <f>IF(L138=1,(NOT($L$42))*1,$L$42)</f>
        <v>0</v>
      </c>
      <c r="AJ138" s="2">
        <f>IF(M138=1,(NOT($M$42))*1,$M$42)</f>
        <v>0</v>
      </c>
      <c r="AK138" s="2">
        <f>IF(N138=1,(NOT($N$42))*1,$N$42)</f>
        <v>0</v>
      </c>
      <c r="AL138" s="2">
        <f>IF(O138=1,(NOT($O$42))*1,$O$42)</f>
        <v>0</v>
      </c>
      <c r="AM138" s="2">
        <f>IF(P138=1,(NOT($P$42))*1,$P$42)</f>
        <v>0</v>
      </c>
      <c r="AN138" s="2">
        <f>IF(Q138=1,(NOT($Q$42))*1,$Q$42)</f>
        <v>0</v>
      </c>
      <c r="AO138" s="2">
        <f>IF(R138=1,(NOT($R$42))*1,$R$42)</f>
        <v>0</v>
      </c>
      <c r="AP138" s="2">
        <f>IF(S138=1,(NOT($S$42))*1,$S$42)</f>
        <v>0</v>
      </c>
      <c r="AQ138" s="2">
        <f>IF(T138=1,(NOT($T$42))*1,$T$42)</f>
        <v>0</v>
      </c>
      <c r="AR138" s="2">
        <f>IF(U138=1,(NOT($U$42))*1,$U$42)</f>
        <v>1</v>
      </c>
      <c r="AS138" s="2">
        <f>IF(V138=1,(NOT($V$42))*1,$V$42)</f>
        <v>1</v>
      </c>
    </row>
    <row r="139" spans="1:45">
      <c r="A139">
        <f t="shared" si="134"/>
        <v>17</v>
      </c>
      <c r="B139" s="15">
        <v>1</v>
      </c>
      <c r="C139" s="15">
        <v>0</v>
      </c>
      <c r="D139" s="15">
        <v>1</v>
      </c>
      <c r="E139" s="15">
        <v>1</v>
      </c>
      <c r="F139" s="15">
        <v>1</v>
      </c>
      <c r="G139" s="15">
        <v>0</v>
      </c>
      <c r="H139" s="15">
        <v>1</v>
      </c>
      <c r="I139" s="15">
        <v>0</v>
      </c>
      <c r="J139" s="10">
        <f>VALUE(MID($AW122,4,1))</f>
        <v>1</v>
      </c>
      <c r="K139" s="17">
        <f t="shared" si="116"/>
        <v>0</v>
      </c>
      <c r="L139" s="17">
        <f t="shared" si="116"/>
        <v>1</v>
      </c>
      <c r="M139" s="17">
        <f t="shared" si="116"/>
        <v>0</v>
      </c>
      <c r="N139" s="17">
        <f t="shared" si="116"/>
        <v>0</v>
      </c>
      <c r="O139" s="17">
        <f t="shared" si="116"/>
        <v>1</v>
      </c>
      <c r="P139" s="17">
        <f t="shared" si="116"/>
        <v>0</v>
      </c>
      <c r="Q139" s="17">
        <f t="shared" si="116"/>
        <v>0</v>
      </c>
      <c r="R139" s="17">
        <f t="shared" si="116"/>
        <v>1</v>
      </c>
      <c r="S139" s="17">
        <f t="shared" si="116"/>
        <v>0</v>
      </c>
      <c r="T139" s="17">
        <f t="shared" si="116"/>
        <v>0</v>
      </c>
      <c r="U139" s="17">
        <f t="shared" si="116"/>
        <v>1</v>
      </c>
      <c r="V139" s="17">
        <f t="shared" si="135"/>
        <v>0</v>
      </c>
      <c r="Y139" s="15">
        <f t="shared" si="136"/>
        <v>1</v>
      </c>
      <c r="Z139" s="15">
        <f t="shared" si="137"/>
        <v>0</v>
      </c>
      <c r="AA139" s="15">
        <f t="shared" si="138"/>
        <v>1</v>
      </c>
      <c r="AB139" s="15">
        <f t="shared" si="139"/>
        <v>1</v>
      </c>
      <c r="AC139" s="15">
        <f t="shared" si="140"/>
        <v>1</v>
      </c>
      <c r="AD139" s="15">
        <f t="shared" si="141"/>
        <v>0</v>
      </c>
      <c r="AE139" s="15">
        <f t="shared" si="122"/>
        <v>1</v>
      </c>
      <c r="AF139" s="15">
        <f t="shared" si="142"/>
        <v>0</v>
      </c>
      <c r="AG139" s="15">
        <f t="shared" si="143"/>
        <v>1</v>
      </c>
      <c r="AH139" s="2">
        <f>IF(K139=1,(NOT($K$43))*1,$K$43)</f>
        <v>0</v>
      </c>
      <c r="AI139" s="2">
        <f>IF(L139=1,(NOT($L$43))*1,$L$43)</f>
        <v>0</v>
      </c>
      <c r="AJ139" s="2">
        <f>IF(M139=1,(NOT($M$43))*1,$M$43)</f>
        <v>0</v>
      </c>
      <c r="AK139" s="2">
        <f>IF(N139=1,(NOT($N$43))*1,$N$43)</f>
        <v>0</v>
      </c>
      <c r="AL139" s="2">
        <f>IF(O139=1,(NOT($O$43))*1,$O$43)</f>
        <v>0</v>
      </c>
      <c r="AM139" s="2">
        <f>IF(P139=1,(NOT($P$43))*1,$P$43)</f>
        <v>0</v>
      </c>
      <c r="AN139" s="2">
        <f>IF(Q139=1,(NOT($Q$43))*1,$Q$43)</f>
        <v>0</v>
      </c>
      <c r="AO139" s="2">
        <f>IF(R139=1,(NOT($R$43))*1,$R$43)</f>
        <v>1</v>
      </c>
      <c r="AP139" s="2">
        <f>IF(S139=1,(NOT($S$43))*1,$S$43)</f>
        <v>0</v>
      </c>
      <c r="AQ139" s="2">
        <f>IF(T139=1,(NOT($T$43))*1,$T$43)</f>
        <v>1</v>
      </c>
      <c r="AR139" s="2">
        <f>IF(U139=1,(NOT($U$43))*1,$U$43)</f>
        <v>1</v>
      </c>
      <c r="AS139" s="2">
        <f>IF(V139=1,(NOT($V$43))*1,$V$43)</f>
        <v>0</v>
      </c>
    </row>
    <row r="140" spans="1:45">
      <c r="A140">
        <f t="shared" si="134"/>
        <v>18</v>
      </c>
      <c r="B140" s="15">
        <v>1</v>
      </c>
      <c r="C140" s="15">
        <v>0</v>
      </c>
      <c r="D140" s="15">
        <v>1</v>
      </c>
      <c r="E140" s="15">
        <v>1</v>
      </c>
      <c r="F140" s="15">
        <v>1</v>
      </c>
      <c r="G140" s="15">
        <v>0</v>
      </c>
      <c r="H140" s="15">
        <v>1</v>
      </c>
      <c r="I140" s="15">
        <v>0</v>
      </c>
      <c r="J140" s="10">
        <f>VALUE(MID($AW122,3,1))</f>
        <v>1</v>
      </c>
      <c r="K140" s="17">
        <f t="shared" si="116"/>
        <v>1</v>
      </c>
      <c r="L140" s="17">
        <f t="shared" si="116"/>
        <v>0</v>
      </c>
      <c r="M140" s="17">
        <f t="shared" si="116"/>
        <v>0</v>
      </c>
      <c r="N140" s="17">
        <f t="shared" si="116"/>
        <v>1</v>
      </c>
      <c r="O140" s="17">
        <f t="shared" si="116"/>
        <v>0</v>
      </c>
      <c r="P140" s="17">
        <f t="shared" si="116"/>
        <v>0</v>
      </c>
      <c r="Q140" s="17">
        <f t="shared" si="116"/>
        <v>1</v>
      </c>
      <c r="R140" s="17">
        <f t="shared" si="116"/>
        <v>0</v>
      </c>
      <c r="S140" s="17">
        <f t="shared" si="116"/>
        <v>0</v>
      </c>
      <c r="T140" s="17">
        <f t="shared" si="116"/>
        <v>1</v>
      </c>
      <c r="U140" s="17">
        <f t="shared" si="116"/>
        <v>0</v>
      </c>
      <c r="V140" s="17">
        <f t="shared" si="135"/>
        <v>0</v>
      </c>
      <c r="Y140" s="15">
        <f t="shared" si="136"/>
        <v>1</v>
      </c>
      <c r="Z140" s="15">
        <f t="shared" si="137"/>
        <v>0</v>
      </c>
      <c r="AA140" s="15">
        <f t="shared" si="138"/>
        <v>1</v>
      </c>
      <c r="AB140" s="15">
        <f t="shared" si="139"/>
        <v>1</v>
      </c>
      <c r="AC140" s="15">
        <f t="shared" si="140"/>
        <v>1</v>
      </c>
      <c r="AD140" s="15">
        <f t="shared" si="141"/>
        <v>0</v>
      </c>
      <c r="AE140" s="15">
        <f t="shared" si="122"/>
        <v>1</v>
      </c>
      <c r="AF140" s="15">
        <f t="shared" si="142"/>
        <v>0</v>
      </c>
      <c r="AG140" s="15">
        <f t="shared" si="143"/>
        <v>1</v>
      </c>
      <c r="AH140" s="2">
        <f>IF(K140=1,(NOT($K$44))*1,$K$44)</f>
        <v>1</v>
      </c>
      <c r="AI140" s="2">
        <f>IF(L140=1,(NOT($L$44))*1,$L$44)</f>
        <v>1</v>
      </c>
      <c r="AJ140" s="2">
        <f>IF(M140=1,(NOT($M$44))*1,$M$44)</f>
        <v>1</v>
      </c>
      <c r="AK140" s="2">
        <f>IF(N140=1,(NOT($N$44))*1,$N$44)</f>
        <v>0</v>
      </c>
      <c r="AL140" s="2">
        <f>IF(O140=1,(NOT($O$44))*1,$O$44)</f>
        <v>0</v>
      </c>
      <c r="AM140" s="2">
        <f>IF(P140=1,(NOT($P$44))*1,$P$44)</f>
        <v>0</v>
      </c>
      <c r="AN140" s="2">
        <f>IF(Q140=1,(NOT($Q$44))*1,$Q$44)</f>
        <v>1</v>
      </c>
      <c r="AO140" s="2">
        <f>IF(R140=1,(NOT($R$44))*1,$R$44)</f>
        <v>1</v>
      </c>
      <c r="AP140" s="2">
        <f>IF(S140=1,(NOT($S$44))*1,$S$44)</f>
        <v>1</v>
      </c>
      <c r="AQ140" s="2">
        <f>IF(T140=1,(NOT($T$44))*1,$T$44)</f>
        <v>1</v>
      </c>
      <c r="AR140" s="2">
        <f>IF(U140=1,(NOT($U$44))*1,$U$44)</f>
        <v>0</v>
      </c>
      <c r="AS140" s="2">
        <f>IF(V140=1,(NOT($V$44))*1,$V$44)</f>
        <v>0</v>
      </c>
    </row>
    <row r="141" spans="1:45">
      <c r="A141">
        <f t="shared" si="134"/>
        <v>19</v>
      </c>
      <c r="B141" s="15">
        <v>1</v>
      </c>
      <c r="C141" s="15">
        <v>0</v>
      </c>
      <c r="D141" s="15">
        <v>0</v>
      </c>
      <c r="E141" s="15">
        <v>0</v>
      </c>
      <c r="F141" s="15">
        <v>0</v>
      </c>
      <c r="G141" s="15">
        <v>0</v>
      </c>
      <c r="H141" s="15">
        <v>1</v>
      </c>
      <c r="I141" s="15">
        <v>0</v>
      </c>
      <c r="J141" s="10">
        <f>VALUE(MID($AW122,2,1))</f>
        <v>1</v>
      </c>
      <c r="K141" s="17">
        <f t="shared" si="116"/>
        <v>0</v>
      </c>
      <c r="L141" s="17">
        <f t="shared" si="116"/>
        <v>0</v>
      </c>
      <c r="M141" s="17">
        <f t="shared" si="116"/>
        <v>1</v>
      </c>
      <c r="N141" s="17">
        <f t="shared" si="116"/>
        <v>0</v>
      </c>
      <c r="O141" s="17">
        <f t="shared" si="116"/>
        <v>0</v>
      </c>
      <c r="P141" s="17">
        <f t="shared" si="116"/>
        <v>1</v>
      </c>
      <c r="Q141" s="17">
        <f t="shared" si="116"/>
        <v>0</v>
      </c>
      <c r="R141" s="17">
        <f t="shared" si="116"/>
        <v>0</v>
      </c>
      <c r="S141" s="17">
        <f t="shared" si="116"/>
        <v>1</v>
      </c>
      <c r="T141" s="17">
        <f t="shared" si="116"/>
        <v>0</v>
      </c>
      <c r="U141" s="17">
        <f t="shared" si="116"/>
        <v>0</v>
      </c>
      <c r="V141" s="17">
        <f t="shared" si="135"/>
        <v>1</v>
      </c>
      <c r="Y141" s="15">
        <f t="shared" si="136"/>
        <v>1</v>
      </c>
      <c r="Z141" s="15">
        <f t="shared" si="137"/>
        <v>0</v>
      </c>
      <c r="AA141" s="15">
        <f t="shared" si="138"/>
        <v>0</v>
      </c>
      <c r="AB141" s="15">
        <f t="shared" si="139"/>
        <v>0</v>
      </c>
      <c r="AC141" s="15">
        <f t="shared" si="140"/>
        <v>0</v>
      </c>
      <c r="AD141" s="15">
        <f t="shared" si="141"/>
        <v>0</v>
      </c>
      <c r="AE141" s="15">
        <f t="shared" si="122"/>
        <v>1</v>
      </c>
      <c r="AF141" s="15">
        <f t="shared" si="142"/>
        <v>0</v>
      </c>
      <c r="AG141" s="15">
        <f t="shared" si="143"/>
        <v>1</v>
      </c>
      <c r="AH141" s="2">
        <f>IF(K141=1,(NOT($K$45))*1,$K$45)</f>
        <v>0</v>
      </c>
      <c r="AI141" s="2">
        <f>IF(L141=1,(NOT($L$45))*1,$L$45)</f>
        <v>1</v>
      </c>
      <c r="AJ141" s="2">
        <f>IF(M141=1,(NOT($M$45))*1,$M$45)</f>
        <v>1</v>
      </c>
      <c r="AK141" s="2">
        <f>IF(N141=1,(NOT($N$45))*1,$N$45)</f>
        <v>1</v>
      </c>
      <c r="AL141" s="2">
        <f>IF(O141=1,(NOT($O$45))*1,$O$45)</f>
        <v>0</v>
      </c>
      <c r="AM141" s="2">
        <f>IF(P141=1,(NOT($P$45))*1,$P$45)</f>
        <v>1</v>
      </c>
      <c r="AN141" s="2">
        <f>IF(Q141=1,(NOT($Q$45))*1,$Q$45)</f>
        <v>0</v>
      </c>
      <c r="AO141" s="2">
        <f>IF(R141=1,(NOT($R$45))*1,$R$45)</f>
        <v>0</v>
      </c>
      <c r="AP141" s="2">
        <f>IF(S141=1,(NOT($S$45))*1,$S$45)</f>
        <v>1</v>
      </c>
      <c r="AQ141" s="2">
        <f>IF(T141=1,(NOT($T$45))*1,$T$45)</f>
        <v>1</v>
      </c>
      <c r="AR141" s="2">
        <f>IF(U141=1,(NOT($U$45))*1,$U$45)</f>
        <v>0</v>
      </c>
      <c r="AS141" s="2">
        <f>IF(V141=1,(NOT($V$45))*1,$V$45)</f>
        <v>0</v>
      </c>
    </row>
    <row r="142" spans="1:45">
      <c r="A142">
        <f t="shared" si="134"/>
        <v>20</v>
      </c>
      <c r="B142" s="15">
        <v>1</v>
      </c>
      <c r="C142" s="15">
        <v>1</v>
      </c>
      <c r="D142" s="15">
        <v>1</v>
      </c>
      <c r="E142" s="15">
        <v>1</v>
      </c>
      <c r="F142" s="15">
        <v>1</v>
      </c>
      <c r="G142" s="15">
        <v>1</v>
      </c>
      <c r="H142" s="15">
        <v>1</v>
      </c>
      <c r="I142" s="15">
        <v>0</v>
      </c>
      <c r="J142" s="10">
        <f>VALUE(MID($AW122,1,1))</f>
        <v>0</v>
      </c>
      <c r="K142" s="17">
        <f t="shared" si="116"/>
        <v>0</v>
      </c>
      <c r="L142" s="17">
        <f t="shared" si="116"/>
        <v>1</v>
      </c>
      <c r="M142" s="17">
        <f t="shared" si="116"/>
        <v>0</v>
      </c>
      <c r="N142" s="17">
        <f t="shared" si="116"/>
        <v>0</v>
      </c>
      <c r="O142" s="17">
        <f t="shared" si="116"/>
        <v>1</v>
      </c>
      <c r="P142" s="17">
        <f t="shared" si="116"/>
        <v>0</v>
      </c>
      <c r="Q142" s="17">
        <f t="shared" si="116"/>
        <v>0</v>
      </c>
      <c r="R142" s="17">
        <f t="shared" si="116"/>
        <v>1</v>
      </c>
      <c r="S142" s="17">
        <f t="shared" si="116"/>
        <v>0</v>
      </c>
      <c r="T142" s="17">
        <f t="shared" si="116"/>
        <v>0</v>
      </c>
      <c r="U142" s="17">
        <f t="shared" si="116"/>
        <v>1</v>
      </c>
      <c r="V142" s="17">
        <f>(MOD($A142+V$121,3)=0)*1</f>
        <v>0</v>
      </c>
      <c r="Y142" s="15">
        <f t="shared" si="136"/>
        <v>1</v>
      </c>
      <c r="Z142" s="15">
        <f t="shared" si="137"/>
        <v>1</v>
      </c>
      <c r="AA142" s="15">
        <f t="shared" si="138"/>
        <v>1</v>
      </c>
      <c r="AB142" s="15">
        <f t="shared" si="139"/>
        <v>1</v>
      </c>
      <c r="AC142" s="15">
        <f t="shared" si="140"/>
        <v>1</v>
      </c>
      <c r="AD142" s="15">
        <f t="shared" si="141"/>
        <v>1</v>
      </c>
      <c r="AE142" s="15">
        <f t="shared" si="122"/>
        <v>1</v>
      </c>
      <c r="AF142" s="15">
        <f t="shared" si="142"/>
        <v>0</v>
      </c>
      <c r="AG142" s="15">
        <f t="shared" si="143"/>
        <v>0</v>
      </c>
      <c r="AH142" s="2">
        <f>IF(K142=1,(NOT($K$46))*1,$K$46)</f>
        <v>1</v>
      </c>
      <c r="AI142" s="2">
        <f>IF(L142=1,(NOT($L$46))*1,$L$46)</f>
        <v>1</v>
      </c>
      <c r="AJ142" s="2">
        <f>IF(M142=1,(NOT($M$46))*1,$M$46)</f>
        <v>1</v>
      </c>
      <c r="AK142" s="2">
        <f>IF(N142=1,(NOT($N$46))*1,$N$46)</f>
        <v>1</v>
      </c>
      <c r="AL142" s="2">
        <f>IF(O142=1,(NOT($O$46))*1,$O$46)</f>
        <v>1</v>
      </c>
      <c r="AM142" s="2">
        <f>IF(P142=1,(NOT($P$46))*1,$P$46)</f>
        <v>0</v>
      </c>
      <c r="AN142" s="2">
        <f>IF(Q142=1,(NOT($Q$46))*1,$Q$46)</f>
        <v>0</v>
      </c>
      <c r="AO142" s="2">
        <f>IF(R142=1,(NOT($R$46))*1,$R$46)</f>
        <v>0</v>
      </c>
      <c r="AP142" s="2">
        <f>IF(S142=1,(NOT($S$46))*1,$S$46)</f>
        <v>0</v>
      </c>
      <c r="AQ142" s="2">
        <f>IF(T142=1,(NOT($T$46))*1,$T$46)</f>
        <v>1</v>
      </c>
      <c r="AR142" s="2">
        <f>IF(U142=1,(NOT($U$46))*1,$U$46)</f>
        <v>1</v>
      </c>
      <c r="AS142" s="2">
        <f>IF(V142=1,(NOT($V$46))*1,$V$46)</f>
        <v>0</v>
      </c>
    </row>
    <row r="145" spans="1:49">
      <c r="B145">
        <v>0</v>
      </c>
      <c r="C145">
        <f>B145+1</f>
        <v>1</v>
      </c>
      <c r="D145">
        <f t="shared" ref="D145:V145" si="144">C145+1</f>
        <v>2</v>
      </c>
      <c r="E145">
        <f t="shared" si="144"/>
        <v>3</v>
      </c>
      <c r="F145">
        <f t="shared" si="144"/>
        <v>4</v>
      </c>
      <c r="G145">
        <f t="shared" si="144"/>
        <v>5</v>
      </c>
      <c r="H145">
        <f t="shared" si="144"/>
        <v>6</v>
      </c>
      <c r="I145">
        <f t="shared" si="144"/>
        <v>7</v>
      </c>
      <c r="J145">
        <f t="shared" si="144"/>
        <v>8</v>
      </c>
      <c r="K145">
        <f t="shared" si="144"/>
        <v>9</v>
      </c>
      <c r="L145">
        <f t="shared" si="144"/>
        <v>10</v>
      </c>
      <c r="M145">
        <f t="shared" si="144"/>
        <v>11</v>
      </c>
      <c r="N145">
        <f t="shared" si="144"/>
        <v>12</v>
      </c>
      <c r="O145">
        <f t="shared" si="144"/>
        <v>13</v>
      </c>
      <c r="P145">
        <f t="shared" si="144"/>
        <v>14</v>
      </c>
      <c r="Q145">
        <f t="shared" si="144"/>
        <v>15</v>
      </c>
      <c r="R145">
        <f t="shared" si="144"/>
        <v>16</v>
      </c>
      <c r="S145">
        <f t="shared" si="144"/>
        <v>17</v>
      </c>
      <c r="T145">
        <f t="shared" si="144"/>
        <v>18</v>
      </c>
      <c r="U145">
        <f t="shared" si="144"/>
        <v>19</v>
      </c>
      <c r="V145">
        <f t="shared" si="144"/>
        <v>20</v>
      </c>
    </row>
    <row r="146" spans="1:49">
      <c r="A146">
        <v>0</v>
      </c>
      <c r="B146" s="15">
        <v>1</v>
      </c>
      <c r="C146" s="15">
        <v>1</v>
      </c>
      <c r="D146" s="15">
        <v>1</v>
      </c>
      <c r="E146" s="15">
        <v>1</v>
      </c>
      <c r="F146" s="15">
        <v>1</v>
      </c>
      <c r="G146" s="15">
        <v>1</v>
      </c>
      <c r="H146" s="15">
        <v>1</v>
      </c>
      <c r="I146" s="15">
        <v>0</v>
      </c>
      <c r="J146" s="10">
        <f>VALUE(MID($AW146,15,1))</f>
        <v>0</v>
      </c>
      <c r="K146" s="17">
        <f t="shared" ref="B146:U166" si="145">(MOD(FLOOR($A146/2,1)+FLOOR(K$145/3,1),2)=0)*1</f>
        <v>0</v>
      </c>
      <c r="L146" s="17">
        <f t="shared" si="145"/>
        <v>0</v>
      </c>
      <c r="M146" s="17">
        <f t="shared" si="145"/>
        <v>0</v>
      </c>
      <c r="N146" s="17">
        <f t="shared" si="145"/>
        <v>1</v>
      </c>
      <c r="O146" s="15">
        <v>0</v>
      </c>
      <c r="P146" s="15">
        <v>1</v>
      </c>
      <c r="Q146" s="15">
        <v>1</v>
      </c>
      <c r="R146" s="15">
        <v>1</v>
      </c>
      <c r="S146" s="15">
        <v>1</v>
      </c>
      <c r="T146" s="15">
        <v>1</v>
      </c>
      <c r="U146" s="15">
        <v>1</v>
      </c>
      <c r="V146" s="15">
        <v>1</v>
      </c>
      <c r="Y146" s="15">
        <f>B146</f>
        <v>1</v>
      </c>
      <c r="Z146" s="15">
        <f t="shared" ref="Z146:Z154" si="146">C146</f>
        <v>1</v>
      </c>
      <c r="AA146" s="15">
        <f t="shared" ref="AA146:AA154" si="147">D146</f>
        <v>1</v>
      </c>
      <c r="AB146" s="15">
        <f t="shared" ref="AB146:AB154" si="148">E146</f>
        <v>1</v>
      </c>
      <c r="AC146" s="15">
        <f t="shared" ref="AC146:AC154" si="149">F146</f>
        <v>1</v>
      </c>
      <c r="AD146" s="15">
        <f t="shared" ref="AD146:AD154" si="150">G146</f>
        <v>1</v>
      </c>
      <c r="AE146" s="15">
        <f t="shared" ref="AE146:AE166" si="151">H146</f>
        <v>1</v>
      </c>
      <c r="AF146" s="15">
        <f t="shared" ref="AF146:AF154" si="152">I146</f>
        <v>0</v>
      </c>
      <c r="AG146" s="15">
        <f t="shared" ref="AG146:AG154" si="153">J146</f>
        <v>0</v>
      </c>
      <c r="AH146" s="2">
        <f>IF(K146=1,(NOT($K$26))*1,$K$26)</f>
        <v>0</v>
      </c>
      <c r="AI146" s="2">
        <f>IF(L146=1,(NOT($L$26))*1,$L$26)</f>
        <v>0</v>
      </c>
      <c r="AJ146" s="2">
        <f>IF(M146=1,(NOT($M$26))*1,$M$26)</f>
        <v>1</v>
      </c>
      <c r="AK146" s="2">
        <f>IF(N146=1,(NOT($N$26))*1,$N$26)</f>
        <v>0</v>
      </c>
      <c r="AL146" s="15">
        <f>O146</f>
        <v>0</v>
      </c>
      <c r="AM146" s="15">
        <f t="shared" ref="AM146:AM154" si="154">P146</f>
        <v>1</v>
      </c>
      <c r="AN146" s="15">
        <f t="shared" ref="AN146:AN154" si="155">Q146</f>
        <v>1</v>
      </c>
      <c r="AO146" s="15">
        <f t="shared" ref="AO146:AO154" si="156">R146</f>
        <v>1</v>
      </c>
      <c r="AP146" s="15">
        <f t="shared" ref="AP146:AP154" si="157">S146</f>
        <v>1</v>
      </c>
      <c r="AQ146" s="15">
        <f t="shared" ref="AQ146:AQ154" si="158">T146</f>
        <v>1</v>
      </c>
      <c r="AR146" s="15">
        <f t="shared" ref="AR146:AR152" si="159">U146</f>
        <v>1</v>
      </c>
      <c r="AS146" s="15">
        <f t="shared" ref="AS146:AS154" si="160">V146</f>
        <v>1</v>
      </c>
      <c r="AU146" t="s">
        <v>105</v>
      </c>
      <c r="AV146" s="1">
        <v>4</v>
      </c>
      <c r="AW146" t="str">
        <f>VLOOKUP(AV146,$AV$3:$AW$10,2,0)</f>
        <v>010010010110100</v>
      </c>
    </row>
    <row r="147" spans="1:49">
      <c r="A147">
        <f>A146+1</f>
        <v>1</v>
      </c>
      <c r="B147" s="15">
        <v>1</v>
      </c>
      <c r="C147" s="15">
        <v>0</v>
      </c>
      <c r="D147" s="15">
        <v>0</v>
      </c>
      <c r="E147" s="15">
        <v>0</v>
      </c>
      <c r="F147" s="15">
        <v>0</v>
      </c>
      <c r="G147" s="15">
        <v>0</v>
      </c>
      <c r="H147" s="15">
        <v>1</v>
      </c>
      <c r="I147" s="15">
        <v>0</v>
      </c>
      <c r="J147" s="10">
        <f>VALUE(MID($AW146,14,1))</f>
        <v>0</v>
      </c>
      <c r="K147" s="17">
        <f t="shared" si="145"/>
        <v>0</v>
      </c>
      <c r="L147" s="17">
        <f t="shared" si="145"/>
        <v>0</v>
      </c>
      <c r="M147" s="17">
        <f t="shared" si="145"/>
        <v>0</v>
      </c>
      <c r="N147" s="17">
        <f t="shared" si="145"/>
        <v>1</v>
      </c>
      <c r="O147" s="15">
        <v>0</v>
      </c>
      <c r="P147" s="15">
        <v>1</v>
      </c>
      <c r="Q147" s="15">
        <v>0</v>
      </c>
      <c r="R147" s="15">
        <v>0</v>
      </c>
      <c r="S147" s="15">
        <v>0</v>
      </c>
      <c r="T147" s="15">
        <v>0</v>
      </c>
      <c r="U147" s="15">
        <v>0</v>
      </c>
      <c r="V147" s="15">
        <v>1</v>
      </c>
      <c r="Y147" s="15">
        <f t="shared" ref="Y147:Y154" si="161">B147</f>
        <v>1</v>
      </c>
      <c r="Z147" s="15">
        <f t="shared" si="146"/>
        <v>0</v>
      </c>
      <c r="AA147" s="15">
        <f t="shared" si="147"/>
        <v>0</v>
      </c>
      <c r="AB147" s="15">
        <f t="shared" si="148"/>
        <v>0</v>
      </c>
      <c r="AC147" s="15">
        <f t="shared" si="149"/>
        <v>0</v>
      </c>
      <c r="AD147" s="15">
        <f t="shared" si="150"/>
        <v>0</v>
      </c>
      <c r="AE147" s="15">
        <f t="shared" si="151"/>
        <v>1</v>
      </c>
      <c r="AF147" s="15">
        <f t="shared" si="152"/>
        <v>0</v>
      </c>
      <c r="AG147" s="15">
        <f t="shared" si="153"/>
        <v>0</v>
      </c>
      <c r="AH147" s="2">
        <f>IF(K147=1,(NOT($K$27))*1,$K$27)</f>
        <v>1</v>
      </c>
      <c r="AI147" s="2">
        <f>IF(L147=1,(NOT($L$27))*1,$L$27)</f>
        <v>1</v>
      </c>
      <c r="AJ147" s="2">
        <f>IF(M147=1,(NOT($M$27))*1,$M$27)</f>
        <v>1</v>
      </c>
      <c r="AK147" s="2">
        <f>IF(N147=1,(NOT($N$27))*1,$N$27)</f>
        <v>1</v>
      </c>
      <c r="AL147" s="15">
        <f t="shared" ref="AL147:AL154" si="162">O147</f>
        <v>0</v>
      </c>
      <c r="AM147" s="15">
        <f t="shared" si="154"/>
        <v>1</v>
      </c>
      <c r="AN147" s="15">
        <f t="shared" si="155"/>
        <v>0</v>
      </c>
      <c r="AO147" s="15">
        <f t="shared" si="156"/>
        <v>0</v>
      </c>
      <c r="AP147" s="15">
        <f t="shared" si="157"/>
        <v>0</v>
      </c>
      <c r="AQ147" s="15">
        <f t="shared" si="158"/>
        <v>0</v>
      </c>
      <c r="AR147" s="15">
        <f t="shared" si="159"/>
        <v>0</v>
      </c>
      <c r="AS147" s="15">
        <f t="shared" si="160"/>
        <v>1</v>
      </c>
      <c r="AV147" s="2"/>
    </row>
    <row r="148" spans="1:49">
      <c r="A148">
        <f t="shared" ref="A148:A166" si="163">A147+1</f>
        <v>2</v>
      </c>
      <c r="B148" s="15">
        <v>1</v>
      </c>
      <c r="C148" s="15">
        <v>0</v>
      </c>
      <c r="D148" s="15">
        <v>1</v>
      </c>
      <c r="E148" s="15">
        <v>1</v>
      </c>
      <c r="F148" s="15">
        <v>1</v>
      </c>
      <c r="G148" s="15">
        <v>0</v>
      </c>
      <c r="H148" s="15">
        <v>1</v>
      </c>
      <c r="I148" s="15">
        <v>0</v>
      </c>
      <c r="J148" s="10">
        <f>VALUE(MID($AW146,13,1))</f>
        <v>1</v>
      </c>
      <c r="K148" s="17">
        <f t="shared" si="145"/>
        <v>1</v>
      </c>
      <c r="L148" s="17">
        <f t="shared" si="145"/>
        <v>1</v>
      </c>
      <c r="M148" s="17">
        <f t="shared" si="145"/>
        <v>1</v>
      </c>
      <c r="N148" s="17">
        <f t="shared" si="145"/>
        <v>0</v>
      </c>
      <c r="O148" s="15">
        <v>0</v>
      </c>
      <c r="P148" s="15">
        <v>1</v>
      </c>
      <c r="Q148" s="15">
        <v>0</v>
      </c>
      <c r="R148" s="15">
        <v>1</v>
      </c>
      <c r="S148" s="15">
        <v>1</v>
      </c>
      <c r="T148" s="15">
        <v>1</v>
      </c>
      <c r="U148" s="15">
        <v>0</v>
      </c>
      <c r="V148" s="15">
        <v>1</v>
      </c>
      <c r="Y148" s="15">
        <f t="shared" si="161"/>
        <v>1</v>
      </c>
      <c r="Z148" s="15">
        <f t="shared" si="146"/>
        <v>0</v>
      </c>
      <c r="AA148" s="15">
        <f t="shared" si="147"/>
        <v>1</v>
      </c>
      <c r="AB148" s="15">
        <f t="shared" si="148"/>
        <v>1</v>
      </c>
      <c r="AC148" s="15">
        <f t="shared" si="149"/>
        <v>1</v>
      </c>
      <c r="AD148" s="15">
        <f t="shared" si="150"/>
        <v>0</v>
      </c>
      <c r="AE148" s="15">
        <f t="shared" si="151"/>
        <v>1</v>
      </c>
      <c r="AF148" s="15">
        <f t="shared" si="152"/>
        <v>0</v>
      </c>
      <c r="AG148" s="15">
        <f t="shared" si="153"/>
        <v>1</v>
      </c>
      <c r="AH148" s="2">
        <f>IF(K148=1,(NOT($K$28))*1,$K$28)</f>
        <v>0</v>
      </c>
      <c r="AI148" s="2">
        <f>IF(L148=1,(NOT($L$28))*1,$L$28)</f>
        <v>1</v>
      </c>
      <c r="AJ148" s="2">
        <f>IF(M148=1,(NOT($M$28))*1,$M$28)</f>
        <v>1</v>
      </c>
      <c r="AK148" s="2">
        <f>IF(N148=1,(NOT($N$28))*1,$N$28)</f>
        <v>1</v>
      </c>
      <c r="AL148" s="15">
        <f t="shared" si="162"/>
        <v>0</v>
      </c>
      <c r="AM148" s="15">
        <f t="shared" si="154"/>
        <v>1</v>
      </c>
      <c r="AN148" s="15">
        <f t="shared" si="155"/>
        <v>0</v>
      </c>
      <c r="AO148" s="15">
        <f t="shared" si="156"/>
        <v>1</v>
      </c>
      <c r="AP148" s="15">
        <f t="shared" si="157"/>
        <v>1</v>
      </c>
      <c r="AQ148" s="15">
        <f t="shared" si="158"/>
        <v>1</v>
      </c>
      <c r="AR148" s="15">
        <f t="shared" si="159"/>
        <v>0</v>
      </c>
      <c r="AS148" s="15">
        <f t="shared" si="160"/>
        <v>1</v>
      </c>
    </row>
    <row r="149" spans="1:49">
      <c r="A149">
        <f t="shared" si="163"/>
        <v>3</v>
      </c>
      <c r="B149" s="15">
        <v>1</v>
      </c>
      <c r="C149" s="15">
        <v>0</v>
      </c>
      <c r="D149" s="15">
        <v>1</v>
      </c>
      <c r="E149" s="15">
        <v>1</v>
      </c>
      <c r="F149" s="15">
        <v>1</v>
      </c>
      <c r="G149" s="15">
        <v>0</v>
      </c>
      <c r="H149" s="15">
        <v>1</v>
      </c>
      <c r="I149" s="15">
        <v>0</v>
      </c>
      <c r="J149" s="10">
        <f>VALUE(MID($AW146,12,1))</f>
        <v>0</v>
      </c>
      <c r="K149" s="17">
        <f t="shared" si="145"/>
        <v>1</v>
      </c>
      <c r="L149" s="17">
        <f t="shared" si="145"/>
        <v>1</v>
      </c>
      <c r="M149" s="17">
        <f t="shared" si="145"/>
        <v>1</v>
      </c>
      <c r="N149" s="17">
        <f t="shared" si="145"/>
        <v>0</v>
      </c>
      <c r="O149" s="15">
        <v>0</v>
      </c>
      <c r="P149" s="15">
        <v>1</v>
      </c>
      <c r="Q149" s="15">
        <v>0</v>
      </c>
      <c r="R149" s="15">
        <v>1</v>
      </c>
      <c r="S149" s="15">
        <v>1</v>
      </c>
      <c r="T149" s="15">
        <v>1</v>
      </c>
      <c r="U149" s="15">
        <v>0</v>
      </c>
      <c r="V149" s="15">
        <v>1</v>
      </c>
      <c r="Y149" s="15">
        <f t="shared" si="161"/>
        <v>1</v>
      </c>
      <c r="Z149" s="15">
        <f t="shared" si="146"/>
        <v>0</v>
      </c>
      <c r="AA149" s="15">
        <f t="shared" si="147"/>
        <v>1</v>
      </c>
      <c r="AB149" s="15">
        <f t="shared" si="148"/>
        <v>1</v>
      </c>
      <c r="AC149" s="15">
        <f t="shared" si="149"/>
        <v>1</v>
      </c>
      <c r="AD149" s="15">
        <f t="shared" si="150"/>
        <v>0</v>
      </c>
      <c r="AE149" s="15">
        <f t="shared" si="151"/>
        <v>1</v>
      </c>
      <c r="AF149" s="15">
        <f t="shared" si="152"/>
        <v>0</v>
      </c>
      <c r="AG149" s="15">
        <f t="shared" si="153"/>
        <v>0</v>
      </c>
      <c r="AH149" s="2">
        <f>IF(K149=1,(NOT($K$29))*1,$K$29)</f>
        <v>0</v>
      </c>
      <c r="AI149" s="2">
        <f>IF(L149=1,(NOT($L$29))*1,$L$29)</f>
        <v>0</v>
      </c>
      <c r="AJ149" s="2">
        <f>IF(M149=1,(NOT($M$29))*1,$M$29)</f>
        <v>1</v>
      </c>
      <c r="AK149" s="2">
        <f>IF(N149=1,(NOT($N$29))*1,$N$29)</f>
        <v>0</v>
      </c>
      <c r="AL149" s="15">
        <f t="shared" si="162"/>
        <v>0</v>
      </c>
      <c r="AM149" s="15">
        <f t="shared" si="154"/>
        <v>1</v>
      </c>
      <c r="AN149" s="15">
        <f t="shared" si="155"/>
        <v>0</v>
      </c>
      <c r="AO149" s="15">
        <f t="shared" si="156"/>
        <v>1</v>
      </c>
      <c r="AP149" s="15">
        <f t="shared" si="157"/>
        <v>1</v>
      </c>
      <c r="AQ149" s="15">
        <f t="shared" si="158"/>
        <v>1</v>
      </c>
      <c r="AR149" s="15">
        <f t="shared" si="159"/>
        <v>0</v>
      </c>
      <c r="AS149" s="15">
        <f t="shared" si="160"/>
        <v>1</v>
      </c>
    </row>
    <row r="150" spans="1:49">
      <c r="A150">
        <f t="shared" si="163"/>
        <v>4</v>
      </c>
      <c r="B150" s="15">
        <v>1</v>
      </c>
      <c r="C150" s="15">
        <v>0</v>
      </c>
      <c r="D150" s="15">
        <v>1</v>
      </c>
      <c r="E150" s="15">
        <v>1</v>
      </c>
      <c r="F150" s="15">
        <v>1</v>
      </c>
      <c r="G150" s="15">
        <v>0</v>
      </c>
      <c r="H150" s="15">
        <v>1</v>
      </c>
      <c r="I150" s="15">
        <v>0</v>
      </c>
      <c r="J150" s="10">
        <f>VALUE(MID($AW146,11,1))</f>
        <v>1</v>
      </c>
      <c r="K150" s="17">
        <f t="shared" si="145"/>
        <v>0</v>
      </c>
      <c r="L150" s="17">
        <f t="shared" si="145"/>
        <v>0</v>
      </c>
      <c r="M150" s="17">
        <f t="shared" si="145"/>
        <v>0</v>
      </c>
      <c r="N150" s="17">
        <f t="shared" si="145"/>
        <v>1</v>
      </c>
      <c r="O150" s="15">
        <v>0</v>
      </c>
      <c r="P150" s="15">
        <v>1</v>
      </c>
      <c r="Q150" s="15">
        <v>0</v>
      </c>
      <c r="R150" s="15">
        <v>1</v>
      </c>
      <c r="S150" s="15">
        <v>1</v>
      </c>
      <c r="T150" s="15">
        <v>1</v>
      </c>
      <c r="U150" s="15">
        <v>0</v>
      </c>
      <c r="V150" s="15">
        <v>1</v>
      </c>
      <c r="Y150" s="15">
        <f t="shared" si="161"/>
        <v>1</v>
      </c>
      <c r="Z150" s="15">
        <f t="shared" si="146"/>
        <v>0</v>
      </c>
      <c r="AA150" s="15">
        <f t="shared" si="147"/>
        <v>1</v>
      </c>
      <c r="AB150" s="15">
        <f t="shared" si="148"/>
        <v>1</v>
      </c>
      <c r="AC150" s="15">
        <f t="shared" si="149"/>
        <v>1</v>
      </c>
      <c r="AD150" s="15">
        <f t="shared" si="150"/>
        <v>0</v>
      </c>
      <c r="AE150" s="15">
        <f t="shared" si="151"/>
        <v>1</v>
      </c>
      <c r="AF150" s="15">
        <f t="shared" si="152"/>
        <v>0</v>
      </c>
      <c r="AG150" s="15">
        <f t="shared" si="153"/>
        <v>1</v>
      </c>
      <c r="AH150" s="2">
        <f>IF(K150=1,(NOT($K$30))*1,$K$30)</f>
        <v>1</v>
      </c>
      <c r="AI150" s="2">
        <f>IF(L150=1,(NOT($L$30))*1,$L$30)</f>
        <v>1</v>
      </c>
      <c r="AJ150" s="2">
        <f>IF(M150=1,(NOT($M$30))*1,$M$30)</f>
        <v>0</v>
      </c>
      <c r="AK150" s="2">
        <f>IF(N150=1,(NOT($N$30))*1,$N$30)</f>
        <v>1</v>
      </c>
      <c r="AL150" s="15">
        <f t="shared" si="162"/>
        <v>0</v>
      </c>
      <c r="AM150" s="15">
        <f t="shared" si="154"/>
        <v>1</v>
      </c>
      <c r="AN150" s="15">
        <f t="shared" si="155"/>
        <v>0</v>
      </c>
      <c r="AO150" s="15">
        <f t="shared" si="156"/>
        <v>1</v>
      </c>
      <c r="AP150" s="15">
        <f t="shared" si="157"/>
        <v>1</v>
      </c>
      <c r="AQ150" s="15">
        <f t="shared" si="158"/>
        <v>1</v>
      </c>
      <c r="AR150" s="15">
        <f t="shared" si="159"/>
        <v>0</v>
      </c>
      <c r="AS150" s="15">
        <f t="shared" si="160"/>
        <v>1</v>
      </c>
    </row>
    <row r="151" spans="1:49">
      <c r="A151">
        <f t="shared" si="163"/>
        <v>5</v>
      </c>
      <c r="B151" s="15">
        <v>1</v>
      </c>
      <c r="C151" s="15">
        <v>0</v>
      </c>
      <c r="D151" s="15">
        <v>0</v>
      </c>
      <c r="E151" s="15">
        <v>0</v>
      </c>
      <c r="F151" s="15">
        <v>0</v>
      </c>
      <c r="G151" s="15">
        <v>0</v>
      </c>
      <c r="H151" s="15">
        <v>1</v>
      </c>
      <c r="I151" s="15">
        <v>0</v>
      </c>
      <c r="J151" s="10">
        <f>VALUE(MID($AW146,10,1))</f>
        <v>1</v>
      </c>
      <c r="K151" s="17">
        <f t="shared" si="145"/>
        <v>0</v>
      </c>
      <c r="L151" s="17">
        <f t="shared" si="145"/>
        <v>0</v>
      </c>
      <c r="M151" s="17">
        <f t="shared" si="145"/>
        <v>0</v>
      </c>
      <c r="N151" s="17">
        <f t="shared" si="145"/>
        <v>1</v>
      </c>
      <c r="O151" s="15">
        <v>0</v>
      </c>
      <c r="P151" s="15">
        <v>1</v>
      </c>
      <c r="Q151" s="15">
        <v>0</v>
      </c>
      <c r="R151" s="15">
        <v>0</v>
      </c>
      <c r="S151" s="15">
        <v>0</v>
      </c>
      <c r="T151" s="15">
        <v>0</v>
      </c>
      <c r="U151" s="15">
        <v>0</v>
      </c>
      <c r="V151" s="15">
        <v>1</v>
      </c>
      <c r="Y151" s="15">
        <f t="shared" si="161"/>
        <v>1</v>
      </c>
      <c r="Z151" s="15">
        <f t="shared" si="146"/>
        <v>0</v>
      </c>
      <c r="AA151" s="15">
        <f t="shared" si="147"/>
        <v>0</v>
      </c>
      <c r="AB151" s="15">
        <f t="shared" si="148"/>
        <v>0</v>
      </c>
      <c r="AC151" s="15">
        <f t="shared" si="149"/>
        <v>0</v>
      </c>
      <c r="AD151" s="15">
        <f t="shared" si="150"/>
        <v>0</v>
      </c>
      <c r="AE151" s="15">
        <f t="shared" si="151"/>
        <v>1</v>
      </c>
      <c r="AF151" s="15">
        <f t="shared" si="152"/>
        <v>0</v>
      </c>
      <c r="AG151" s="15">
        <f t="shared" si="153"/>
        <v>1</v>
      </c>
      <c r="AH151" s="2">
        <f>IF(K151=1,(NOT($K$31))*1,$K$31)</f>
        <v>0</v>
      </c>
      <c r="AI151" s="2">
        <f>IF(L151=1,(NOT($L$31))*1,$L$31)</f>
        <v>1</v>
      </c>
      <c r="AJ151" s="2">
        <f>IF(M151=1,(NOT($M$31))*1,$M$31)</f>
        <v>1</v>
      </c>
      <c r="AK151" s="2">
        <f>IF(N151=1,(NOT($N$31))*1,$N$31)</f>
        <v>1</v>
      </c>
      <c r="AL151" s="15">
        <f t="shared" si="162"/>
        <v>0</v>
      </c>
      <c r="AM151" s="15">
        <f t="shared" si="154"/>
        <v>1</v>
      </c>
      <c r="AN151" s="15">
        <f t="shared" si="155"/>
        <v>0</v>
      </c>
      <c r="AO151" s="15">
        <f t="shared" si="156"/>
        <v>0</v>
      </c>
      <c r="AP151" s="15">
        <f t="shared" si="157"/>
        <v>0</v>
      </c>
      <c r="AQ151" s="15">
        <f t="shared" si="158"/>
        <v>0</v>
      </c>
      <c r="AR151" s="15">
        <f t="shared" si="159"/>
        <v>0</v>
      </c>
      <c r="AS151" s="15">
        <f t="shared" si="160"/>
        <v>1</v>
      </c>
    </row>
    <row r="152" spans="1:49">
      <c r="A152">
        <f t="shared" si="163"/>
        <v>6</v>
      </c>
      <c r="B152" s="15">
        <v>1</v>
      </c>
      <c r="C152" s="15">
        <v>1</v>
      </c>
      <c r="D152" s="15">
        <v>1</v>
      </c>
      <c r="E152" s="15">
        <v>1</v>
      </c>
      <c r="F152" s="15">
        <v>1</v>
      </c>
      <c r="G152" s="15">
        <v>1</v>
      </c>
      <c r="H152" s="15">
        <v>1</v>
      </c>
      <c r="I152" s="15">
        <v>0</v>
      </c>
      <c r="J152" s="18">
        <v>1</v>
      </c>
      <c r="K152" s="18">
        <v>0</v>
      </c>
      <c r="L152" s="18">
        <v>1</v>
      </c>
      <c r="M152" s="18">
        <v>0</v>
      </c>
      <c r="N152" s="18">
        <v>1</v>
      </c>
      <c r="O152" s="15">
        <v>0</v>
      </c>
      <c r="P152" s="15">
        <v>1</v>
      </c>
      <c r="Q152" s="15">
        <v>1</v>
      </c>
      <c r="R152" s="15">
        <v>1</v>
      </c>
      <c r="S152" s="15">
        <v>1</v>
      </c>
      <c r="T152" s="15">
        <v>1</v>
      </c>
      <c r="U152" s="15">
        <v>1</v>
      </c>
      <c r="V152" s="15">
        <v>1</v>
      </c>
      <c r="Y152" s="15">
        <f t="shared" si="161"/>
        <v>1</v>
      </c>
      <c r="Z152" s="15">
        <f t="shared" si="146"/>
        <v>1</v>
      </c>
      <c r="AA152" s="15">
        <f t="shared" si="147"/>
        <v>1</v>
      </c>
      <c r="AB152" s="15">
        <f t="shared" si="148"/>
        <v>1</v>
      </c>
      <c r="AC152" s="15">
        <f t="shared" si="149"/>
        <v>1</v>
      </c>
      <c r="AD152" s="15">
        <f t="shared" si="150"/>
        <v>1</v>
      </c>
      <c r="AE152" s="15">
        <f t="shared" si="151"/>
        <v>1</v>
      </c>
      <c r="AF152" s="15">
        <f t="shared" si="152"/>
        <v>0</v>
      </c>
      <c r="AG152" s="15">
        <f t="shared" si="153"/>
        <v>1</v>
      </c>
      <c r="AH152" s="15">
        <f>K152</f>
        <v>0</v>
      </c>
      <c r="AI152" s="15">
        <f>L152</f>
        <v>1</v>
      </c>
      <c r="AJ152" s="15">
        <f>M152</f>
        <v>0</v>
      </c>
      <c r="AK152" s="15">
        <f>N152</f>
        <v>1</v>
      </c>
      <c r="AL152" s="15">
        <f t="shared" si="162"/>
        <v>0</v>
      </c>
      <c r="AM152" s="15">
        <f t="shared" si="154"/>
        <v>1</v>
      </c>
      <c r="AN152" s="15">
        <f t="shared" si="155"/>
        <v>1</v>
      </c>
      <c r="AO152" s="15">
        <f t="shared" si="156"/>
        <v>1</v>
      </c>
      <c r="AP152" s="15">
        <f t="shared" si="157"/>
        <v>1</v>
      </c>
      <c r="AQ152" s="15">
        <f t="shared" si="158"/>
        <v>1</v>
      </c>
      <c r="AR152" s="15">
        <f t="shared" si="159"/>
        <v>1</v>
      </c>
      <c r="AS152" s="15">
        <f t="shared" si="160"/>
        <v>1</v>
      </c>
    </row>
    <row r="153" spans="1:49">
      <c r="A153">
        <f t="shared" si="163"/>
        <v>7</v>
      </c>
      <c r="B153" s="15">
        <v>0</v>
      </c>
      <c r="C153" s="15">
        <v>0</v>
      </c>
      <c r="D153" s="15">
        <v>0</v>
      </c>
      <c r="E153" s="15">
        <v>0</v>
      </c>
      <c r="F153" s="15">
        <v>0</v>
      </c>
      <c r="G153" s="15">
        <v>0</v>
      </c>
      <c r="H153" s="15">
        <v>0</v>
      </c>
      <c r="I153" s="15">
        <v>0</v>
      </c>
      <c r="J153" s="10">
        <f>VALUE(MID($AW146,9,1))</f>
        <v>0</v>
      </c>
      <c r="K153" s="17">
        <f t="shared" si="145"/>
        <v>1</v>
      </c>
      <c r="L153" s="17">
        <f t="shared" si="145"/>
        <v>1</v>
      </c>
      <c r="M153" s="17">
        <f t="shared" si="145"/>
        <v>1</v>
      </c>
      <c r="N153" s="17">
        <f t="shared" si="145"/>
        <v>0</v>
      </c>
      <c r="O153" s="15">
        <v>0</v>
      </c>
      <c r="P153" s="15">
        <v>0</v>
      </c>
      <c r="Q153" s="15">
        <v>0</v>
      </c>
      <c r="R153" s="15">
        <v>0</v>
      </c>
      <c r="S153" s="15">
        <v>0</v>
      </c>
      <c r="T153" s="15">
        <v>0</v>
      </c>
      <c r="U153" s="15">
        <v>0</v>
      </c>
      <c r="V153" s="15">
        <v>0</v>
      </c>
      <c r="Y153" s="15">
        <f t="shared" si="161"/>
        <v>0</v>
      </c>
      <c r="Z153" s="15">
        <f t="shared" si="146"/>
        <v>0</v>
      </c>
      <c r="AA153" s="15">
        <f t="shared" si="147"/>
        <v>0</v>
      </c>
      <c r="AB153" s="15">
        <f t="shared" si="148"/>
        <v>0</v>
      </c>
      <c r="AC153" s="15">
        <f t="shared" si="149"/>
        <v>0</v>
      </c>
      <c r="AD153" s="15">
        <f t="shared" si="150"/>
        <v>0</v>
      </c>
      <c r="AE153" s="15">
        <f t="shared" si="151"/>
        <v>0</v>
      </c>
      <c r="AF153" s="15">
        <f t="shared" si="152"/>
        <v>0</v>
      </c>
      <c r="AG153" s="15">
        <f t="shared" si="153"/>
        <v>0</v>
      </c>
      <c r="AH153" s="2">
        <f>IF(K153=1,(NOT($K$33))*1,$K$33)</f>
        <v>1</v>
      </c>
      <c r="AI153" s="2">
        <f>IF(L153=1,(NOT($L$33))*1,$L$33)</f>
        <v>0</v>
      </c>
      <c r="AJ153" s="2">
        <f>IF(M153=1,(NOT($M$33))*1,$M$33)</f>
        <v>1</v>
      </c>
      <c r="AK153" s="2">
        <f>IF(N153=1,(NOT($N$33))*1,$N$33)</f>
        <v>0</v>
      </c>
      <c r="AL153" s="15">
        <f t="shared" si="162"/>
        <v>0</v>
      </c>
      <c r="AM153" s="15">
        <f t="shared" si="154"/>
        <v>0</v>
      </c>
      <c r="AN153" s="15">
        <f t="shared" si="155"/>
        <v>0</v>
      </c>
      <c r="AO153" s="15">
        <f t="shared" si="156"/>
        <v>0</v>
      </c>
      <c r="AP153" s="15">
        <f t="shared" si="157"/>
        <v>0</v>
      </c>
      <c r="AQ153" s="15">
        <f t="shared" si="158"/>
        <v>0</v>
      </c>
      <c r="AR153" s="15">
        <f>U153</f>
        <v>0</v>
      </c>
      <c r="AS153" s="15">
        <f t="shared" si="160"/>
        <v>0</v>
      </c>
    </row>
    <row r="154" spans="1:49">
      <c r="A154">
        <f t="shared" si="163"/>
        <v>8</v>
      </c>
      <c r="B154" s="10">
        <f>VALUE(MID($AW146,1,1))</f>
        <v>0</v>
      </c>
      <c r="C154" s="10">
        <f>VALUE(MID($AW146,2,1))</f>
        <v>1</v>
      </c>
      <c r="D154" s="10">
        <f>VALUE(MID($AW146,3,1))</f>
        <v>0</v>
      </c>
      <c r="E154" s="10">
        <f>VALUE(MID($AW146,4,1))</f>
        <v>0</v>
      </c>
      <c r="F154" s="10">
        <f>VALUE(MID($AW146,5,1))</f>
        <v>1</v>
      </c>
      <c r="G154" s="10">
        <f>VALUE(MID($AW146,6,1))</f>
        <v>0</v>
      </c>
      <c r="H154" s="18">
        <v>1</v>
      </c>
      <c r="I154" s="16">
        <f>VALUE(MID($AW146,7,1))</f>
        <v>0</v>
      </c>
      <c r="J154" s="10">
        <f>VALUE(MID($AW146,8,1))</f>
        <v>1</v>
      </c>
      <c r="K154" s="17">
        <f t="shared" si="145"/>
        <v>0</v>
      </c>
      <c r="L154" s="17">
        <f t="shared" si="145"/>
        <v>0</v>
      </c>
      <c r="M154" s="17">
        <f t="shared" si="145"/>
        <v>0</v>
      </c>
      <c r="N154" s="17">
        <f t="shared" si="145"/>
        <v>1</v>
      </c>
      <c r="O154" s="10">
        <f>VALUE(MID($AW146,8,1))</f>
        <v>1</v>
      </c>
      <c r="P154" s="10">
        <f>VALUE(MID($AW146,9,1))</f>
        <v>0</v>
      </c>
      <c r="Q154" s="10">
        <f>VALUE(MID($AW146,10,1))</f>
        <v>1</v>
      </c>
      <c r="R154" s="10">
        <f>VALUE(MID($AW146,11,1))</f>
        <v>1</v>
      </c>
      <c r="S154" s="10">
        <f>VALUE(MID($AW146,12,1))</f>
        <v>0</v>
      </c>
      <c r="T154" s="10">
        <f>VALUE(MID($AW146,13,1))</f>
        <v>1</v>
      </c>
      <c r="U154" s="10">
        <f>VALUE(MID($AW146,14,1))</f>
        <v>0</v>
      </c>
      <c r="V154" s="10">
        <f>VALUE(MID($AW146,15,1))</f>
        <v>0</v>
      </c>
      <c r="Y154" s="15">
        <f t="shared" si="161"/>
        <v>0</v>
      </c>
      <c r="Z154" s="15">
        <f t="shared" si="146"/>
        <v>1</v>
      </c>
      <c r="AA154" s="15">
        <f t="shared" si="147"/>
        <v>0</v>
      </c>
      <c r="AB154" s="15">
        <f t="shared" si="148"/>
        <v>0</v>
      </c>
      <c r="AC154" s="15">
        <f t="shared" si="149"/>
        <v>1</v>
      </c>
      <c r="AD154" s="15">
        <f t="shared" si="150"/>
        <v>0</v>
      </c>
      <c r="AE154" s="15">
        <f t="shared" si="151"/>
        <v>1</v>
      </c>
      <c r="AF154" s="15">
        <f t="shared" si="152"/>
        <v>0</v>
      </c>
      <c r="AG154" s="15">
        <f t="shared" si="153"/>
        <v>1</v>
      </c>
      <c r="AH154" s="2">
        <f>IF(K154=1,(NOT($K$34))*1,$K$34)</f>
        <v>1</v>
      </c>
      <c r="AI154" s="2">
        <f>IF(L154=1,(NOT($L$34))*1,$L$34)</f>
        <v>1</v>
      </c>
      <c r="AJ154" s="2">
        <f>IF(M154=1,(NOT($M$34))*1,$M$34)</f>
        <v>0</v>
      </c>
      <c r="AK154" s="2">
        <f>IF(N154=1,(NOT($N$34))*1,$N$34)</f>
        <v>0</v>
      </c>
      <c r="AL154" s="15">
        <f t="shared" si="162"/>
        <v>1</v>
      </c>
      <c r="AM154" s="15">
        <f t="shared" si="154"/>
        <v>0</v>
      </c>
      <c r="AN154" s="15">
        <f t="shared" si="155"/>
        <v>1</v>
      </c>
      <c r="AO154" s="15">
        <f t="shared" si="156"/>
        <v>1</v>
      </c>
      <c r="AP154" s="15">
        <f t="shared" si="157"/>
        <v>0</v>
      </c>
      <c r="AQ154" s="15">
        <f t="shared" si="158"/>
        <v>1</v>
      </c>
      <c r="AR154" s="15">
        <f>U154</f>
        <v>0</v>
      </c>
      <c r="AS154" s="15">
        <f t="shared" si="160"/>
        <v>0</v>
      </c>
    </row>
    <row r="155" spans="1:49">
      <c r="A155">
        <f t="shared" si="163"/>
        <v>9</v>
      </c>
      <c r="B155" s="17">
        <f t="shared" si="145"/>
        <v>1</v>
      </c>
      <c r="C155" s="17">
        <f t="shared" si="145"/>
        <v>1</v>
      </c>
      <c r="D155" s="17">
        <f t="shared" si="145"/>
        <v>1</v>
      </c>
      <c r="E155" s="17">
        <f t="shared" si="145"/>
        <v>0</v>
      </c>
      <c r="F155" s="17">
        <f t="shared" si="145"/>
        <v>0</v>
      </c>
      <c r="G155" s="17">
        <f t="shared" si="145"/>
        <v>0</v>
      </c>
      <c r="H155" s="18">
        <v>0</v>
      </c>
      <c r="I155" s="17">
        <f t="shared" si="145"/>
        <v>1</v>
      </c>
      <c r="J155" s="17">
        <f t="shared" si="145"/>
        <v>1</v>
      </c>
      <c r="K155" s="17">
        <f t="shared" si="145"/>
        <v>0</v>
      </c>
      <c r="L155" s="17">
        <f t="shared" si="145"/>
        <v>0</v>
      </c>
      <c r="M155" s="17">
        <f t="shared" si="145"/>
        <v>0</v>
      </c>
      <c r="N155" s="17">
        <f t="shared" si="145"/>
        <v>1</v>
      </c>
      <c r="O155" s="17">
        <f t="shared" si="145"/>
        <v>1</v>
      </c>
      <c r="P155" s="17">
        <f t="shared" si="145"/>
        <v>1</v>
      </c>
      <c r="Q155" s="17">
        <f t="shared" si="145"/>
        <v>0</v>
      </c>
      <c r="R155" s="17">
        <f t="shared" si="145"/>
        <v>0</v>
      </c>
      <c r="S155" s="17">
        <f t="shared" si="145"/>
        <v>0</v>
      </c>
      <c r="T155" s="17">
        <f t="shared" si="145"/>
        <v>1</v>
      </c>
      <c r="U155" s="17">
        <f t="shared" si="145"/>
        <v>1</v>
      </c>
      <c r="V155" s="17">
        <f t="shared" ref="V155:V165" si="164">(MOD(FLOOR($A155/2,1)+FLOOR(V$145/3,1),2)=0)*1</f>
        <v>1</v>
      </c>
      <c r="Y155" s="2">
        <f>IF(B155=1,(NOT($B$35))*1,$B$35)</f>
        <v>1</v>
      </c>
      <c r="Z155" s="2">
        <f>IF(C155=1,(NOT($C$35))*1,$C$35)</f>
        <v>1</v>
      </c>
      <c r="AA155" s="2">
        <f>IF(D155=1,(NOT($D$35))*1,$D$35)</f>
        <v>1</v>
      </c>
      <c r="AB155" s="2">
        <f>IF(E155=1,(NOT($E$35))*1,$E$35)</f>
        <v>0</v>
      </c>
      <c r="AC155" s="2">
        <f>IF(F155=1,(NOT($F$35))*1,$F$35)</f>
        <v>1</v>
      </c>
      <c r="AD155" s="2">
        <f>IF(G155=1,(NOT($G$35))*1,$G$35)</f>
        <v>1</v>
      </c>
      <c r="AE155" s="15">
        <f t="shared" si="151"/>
        <v>0</v>
      </c>
      <c r="AF155" s="2">
        <f>IF(I155=1,(NOT($I$35))*1,$I$35)</f>
        <v>0</v>
      </c>
      <c r="AG155" s="2">
        <f>IF(J155=1,(NOT($J$35))*1,$J$35)</f>
        <v>1</v>
      </c>
      <c r="AH155" s="2">
        <f>IF(K155=1,(NOT($K$35))*1,$K$35)</f>
        <v>0</v>
      </c>
      <c r="AI155" s="2">
        <f>IF(L155=1,(NOT($L$35))*1,$L$35)</f>
        <v>0</v>
      </c>
      <c r="AJ155" s="2">
        <f>IF(M155=1,(NOT($M$35))*1,$M$35)</f>
        <v>1</v>
      </c>
      <c r="AK155" s="2">
        <f>IF(N155=1,(NOT($N$35))*1,$N$35)</f>
        <v>1</v>
      </c>
      <c r="AL155" s="2">
        <f>IF(O155=1,(NOT($O$35))*1,$O$35)</f>
        <v>0</v>
      </c>
      <c r="AM155" s="2">
        <f>IF(P155=1,(NOT($P$35))*1,$P$35)</f>
        <v>1</v>
      </c>
      <c r="AN155" s="2">
        <f>IF(Q155=1,(NOT($Q$35))*1,$Q$35)</f>
        <v>0</v>
      </c>
      <c r="AO155" s="2">
        <f>IF(R155=1,(NOT($R$35))*1,$R$35)</f>
        <v>1</v>
      </c>
      <c r="AP155" s="2">
        <f>IF(S155=1,(NOT($S$35))*1,$S$35)</f>
        <v>1</v>
      </c>
      <c r="AQ155" s="2">
        <f>IF(T155=1,(NOT($T$35))*1,$T$35)</f>
        <v>1</v>
      </c>
      <c r="AR155" s="2">
        <f>IF(U155=1,(NOT($U$35))*1,$U$35)</f>
        <v>1</v>
      </c>
      <c r="AS155" s="2">
        <f>IF(V155=1,(NOT($V$35))*1,$V$35)</f>
        <v>0</v>
      </c>
    </row>
    <row r="156" spans="1:49">
      <c r="A156">
        <f t="shared" si="163"/>
        <v>10</v>
      </c>
      <c r="B156" s="17">
        <f t="shared" si="145"/>
        <v>0</v>
      </c>
      <c r="C156" s="17">
        <f t="shared" si="145"/>
        <v>0</v>
      </c>
      <c r="D156" s="17">
        <f t="shared" si="145"/>
        <v>0</v>
      </c>
      <c r="E156" s="17">
        <f t="shared" si="145"/>
        <v>1</v>
      </c>
      <c r="F156" s="17">
        <f t="shared" si="145"/>
        <v>1</v>
      </c>
      <c r="G156" s="17">
        <f t="shared" si="145"/>
        <v>1</v>
      </c>
      <c r="H156" s="18">
        <v>1</v>
      </c>
      <c r="I156" s="17">
        <f t="shared" si="145"/>
        <v>0</v>
      </c>
      <c r="J156" s="17">
        <f t="shared" si="145"/>
        <v>0</v>
      </c>
      <c r="K156" s="17">
        <f t="shared" si="145"/>
        <v>1</v>
      </c>
      <c r="L156" s="17">
        <f t="shared" si="145"/>
        <v>1</v>
      </c>
      <c r="M156" s="17">
        <f t="shared" si="145"/>
        <v>1</v>
      </c>
      <c r="N156" s="17">
        <f t="shared" si="145"/>
        <v>0</v>
      </c>
      <c r="O156" s="17">
        <f t="shared" si="145"/>
        <v>0</v>
      </c>
      <c r="P156" s="17">
        <f t="shared" si="145"/>
        <v>0</v>
      </c>
      <c r="Q156" s="17">
        <f t="shared" si="145"/>
        <v>1</v>
      </c>
      <c r="R156" s="17">
        <f t="shared" si="145"/>
        <v>1</v>
      </c>
      <c r="S156" s="17">
        <f t="shared" si="145"/>
        <v>1</v>
      </c>
      <c r="T156" s="17">
        <f t="shared" si="145"/>
        <v>0</v>
      </c>
      <c r="U156" s="17">
        <f t="shared" si="145"/>
        <v>0</v>
      </c>
      <c r="V156" s="17">
        <f t="shared" si="164"/>
        <v>0</v>
      </c>
      <c r="Y156" s="2">
        <f>IF(B156=1,(NOT($B$36))*1,$B$36)</f>
        <v>1</v>
      </c>
      <c r="Z156" s="2">
        <f>IF(C156=1,(NOT($C$36))*1,$C$36)</f>
        <v>0</v>
      </c>
      <c r="AA156" s="2">
        <f>IF(D156=1,(NOT($D$36))*1,$D$36)</f>
        <v>0</v>
      </c>
      <c r="AB156" s="2">
        <f>IF(E156=1,(NOT($E$36))*1,$E$36)</f>
        <v>0</v>
      </c>
      <c r="AC156" s="2">
        <f>IF(F156=1,(NOT($F$36))*1,$F$36)</f>
        <v>1</v>
      </c>
      <c r="AD156" s="2">
        <f>IF(G156=1,(NOT($G$36))*1,$G$36)</f>
        <v>1</v>
      </c>
      <c r="AE156" s="15">
        <f t="shared" si="151"/>
        <v>1</v>
      </c>
      <c r="AF156" s="2">
        <f>IF(I156=1,(NOT($I$36))*1,$I$36)</f>
        <v>1</v>
      </c>
      <c r="AG156" s="2">
        <f>IF(J156=1,(NOT($J$36))*1,$J$36)</f>
        <v>1</v>
      </c>
      <c r="AH156" s="2">
        <f>IF(K156=1,(NOT($K$36))*1,$K$36)</f>
        <v>0</v>
      </c>
      <c r="AI156" s="2">
        <f>IF(L156=1,(NOT($L$36))*1,$L$36)</f>
        <v>1</v>
      </c>
      <c r="AJ156" s="2">
        <f>IF(M156=1,(NOT($M$36))*1,$M$36)</f>
        <v>0</v>
      </c>
      <c r="AK156" s="2">
        <f>IF(N156=1,(NOT($N$36))*1,$N$36)</f>
        <v>0</v>
      </c>
      <c r="AL156" s="2">
        <f>IF(O156=1,(NOT($O$36))*1,$O$36)</f>
        <v>0</v>
      </c>
      <c r="AM156" s="2">
        <f>IF(P156=1,(NOT($P$36))*1,$P$36)</f>
        <v>0</v>
      </c>
      <c r="AN156" s="2">
        <f>IF(Q156=1,(NOT($Q$36))*1,$Q$36)</f>
        <v>1</v>
      </c>
      <c r="AO156" s="2">
        <f>IF(R156=1,(NOT($R$36))*1,$R$36)</f>
        <v>0</v>
      </c>
      <c r="AP156" s="2">
        <f>IF(S156=1,(NOT($S$36))*1,$S$36)</f>
        <v>1</v>
      </c>
      <c r="AQ156" s="2">
        <f>IF(T156=1,(NOT($T$36))*1,$T$36)</f>
        <v>1</v>
      </c>
      <c r="AR156" s="2">
        <f>IF(U156=1,(NOT($U$36))*1,$U$36)</f>
        <v>0</v>
      </c>
      <c r="AS156" s="2">
        <f>IF(V156=1,(NOT($V$36))*1,$V$36)</f>
        <v>1</v>
      </c>
    </row>
    <row r="157" spans="1:49">
      <c r="A157">
        <f t="shared" si="163"/>
        <v>11</v>
      </c>
      <c r="B157" s="17">
        <f t="shared" si="145"/>
        <v>0</v>
      </c>
      <c r="C157" s="17">
        <f t="shared" si="145"/>
        <v>0</v>
      </c>
      <c r="D157" s="17">
        <f t="shared" si="145"/>
        <v>0</v>
      </c>
      <c r="E157" s="17">
        <f t="shared" si="145"/>
        <v>1</v>
      </c>
      <c r="F157" s="17">
        <f t="shared" si="145"/>
        <v>1</v>
      </c>
      <c r="G157" s="17">
        <f t="shared" si="145"/>
        <v>1</v>
      </c>
      <c r="H157" s="18">
        <v>0</v>
      </c>
      <c r="I157" s="17">
        <f t="shared" si="145"/>
        <v>0</v>
      </c>
      <c r="J157" s="17">
        <f t="shared" si="145"/>
        <v>0</v>
      </c>
      <c r="K157" s="17">
        <f t="shared" si="145"/>
        <v>1</v>
      </c>
      <c r="L157" s="17">
        <f t="shared" si="145"/>
        <v>1</v>
      </c>
      <c r="M157" s="17">
        <f t="shared" si="145"/>
        <v>1</v>
      </c>
      <c r="N157" s="17">
        <f t="shared" si="145"/>
        <v>0</v>
      </c>
      <c r="O157" s="17">
        <f t="shared" si="145"/>
        <v>0</v>
      </c>
      <c r="P157" s="17">
        <f t="shared" si="145"/>
        <v>0</v>
      </c>
      <c r="Q157" s="17">
        <f t="shared" si="145"/>
        <v>1</v>
      </c>
      <c r="R157" s="17">
        <f t="shared" si="145"/>
        <v>1</v>
      </c>
      <c r="S157" s="17">
        <f t="shared" si="145"/>
        <v>1</v>
      </c>
      <c r="T157" s="17">
        <f t="shared" si="145"/>
        <v>0</v>
      </c>
      <c r="U157" s="17">
        <f t="shared" si="145"/>
        <v>0</v>
      </c>
      <c r="V157" s="17">
        <f t="shared" si="164"/>
        <v>0</v>
      </c>
      <c r="Y157" s="2">
        <f>IF(B157=1,(NOT($B$37))*1,$B$37)</f>
        <v>1</v>
      </c>
      <c r="Z157" s="2">
        <f>IF(C157=1,(NOT($C$37))*1,$C$37)</f>
        <v>1</v>
      </c>
      <c r="AA157" s="2">
        <f>IF(D157=1,(NOT($D$37))*1,$D$37)</f>
        <v>1</v>
      </c>
      <c r="AB157" s="2">
        <f>IF(E157=1,(NOT($E$37))*1,$E$37)</f>
        <v>1</v>
      </c>
      <c r="AC157" s="2">
        <f>IF(F157=1,(NOT($F$37))*1,$F$37)</f>
        <v>0</v>
      </c>
      <c r="AD157" s="2">
        <f>IF(G157=1,(NOT($G$37))*1,$G$37)</f>
        <v>0</v>
      </c>
      <c r="AE157" s="15">
        <f t="shared" si="151"/>
        <v>0</v>
      </c>
      <c r="AF157" s="2">
        <f>IF(I157=1,(NOT($I$37))*1,$I$37)</f>
        <v>0</v>
      </c>
      <c r="AG157" s="2">
        <f>IF(J157=1,(NOT($J$37))*1,$J$37)</f>
        <v>1</v>
      </c>
      <c r="AH157" s="2">
        <f>IF(K157=1,(NOT($K$37))*1,$K$37)</f>
        <v>0</v>
      </c>
      <c r="AI157" s="2">
        <f>IF(L157=1,(NOT($L$37))*1,$L$37)</f>
        <v>1</v>
      </c>
      <c r="AJ157" s="2">
        <f>IF(M157=1,(NOT($M$37))*1,$M$37)</f>
        <v>1</v>
      </c>
      <c r="AK157" s="2">
        <f>IF(N157=1,(NOT($N$37))*1,$N$37)</f>
        <v>1</v>
      </c>
      <c r="AL157" s="2">
        <f>IF(O157=1,(NOT($O$37))*1,$O$37)</f>
        <v>1</v>
      </c>
      <c r="AM157" s="2">
        <f>IF(P157=1,(NOT($P$37))*1,$P$37)</f>
        <v>1</v>
      </c>
      <c r="AN157" s="2">
        <f>IF(Q157=1,(NOT($Q$37))*1,$Q$37)</f>
        <v>1</v>
      </c>
      <c r="AO157" s="2">
        <f>IF(R157=1,(NOT($R$37))*1,$R$37)</f>
        <v>0</v>
      </c>
      <c r="AP157" s="2">
        <f>IF(S157=1,(NOT($S$37))*1,$S$37)</f>
        <v>1</v>
      </c>
      <c r="AQ157" s="2">
        <f>IF(T157=1,(NOT($T$37))*1,$T$37)</f>
        <v>1</v>
      </c>
      <c r="AR157" s="2">
        <f>IF(U157=1,(NOT($U$37))*1,$U$37)</f>
        <v>0</v>
      </c>
      <c r="AS157" s="2">
        <f>IF(V157=1,(NOT($V$37))*1,$V$37)</f>
        <v>1</v>
      </c>
    </row>
    <row r="158" spans="1:49">
      <c r="A158">
        <f t="shared" si="163"/>
        <v>12</v>
      </c>
      <c r="B158" s="17">
        <f t="shared" si="145"/>
        <v>1</v>
      </c>
      <c r="C158" s="17">
        <f t="shared" si="145"/>
        <v>1</v>
      </c>
      <c r="D158" s="17">
        <f t="shared" si="145"/>
        <v>1</v>
      </c>
      <c r="E158" s="17">
        <f t="shared" si="145"/>
        <v>0</v>
      </c>
      <c r="F158" s="17">
        <f t="shared" si="145"/>
        <v>0</v>
      </c>
      <c r="G158" s="17">
        <f t="shared" si="145"/>
        <v>0</v>
      </c>
      <c r="H158" s="18">
        <v>1</v>
      </c>
      <c r="I158" s="17">
        <f t="shared" si="145"/>
        <v>1</v>
      </c>
      <c r="J158" s="17">
        <f t="shared" si="145"/>
        <v>1</v>
      </c>
      <c r="K158" s="17">
        <f t="shared" si="145"/>
        <v>0</v>
      </c>
      <c r="L158" s="17">
        <f t="shared" si="145"/>
        <v>0</v>
      </c>
      <c r="M158" s="17">
        <f t="shared" si="145"/>
        <v>0</v>
      </c>
      <c r="N158" s="17">
        <f t="shared" si="145"/>
        <v>1</v>
      </c>
      <c r="O158" s="17">
        <f t="shared" si="145"/>
        <v>1</v>
      </c>
      <c r="P158" s="17">
        <f t="shared" si="145"/>
        <v>1</v>
      </c>
      <c r="Q158" s="17">
        <f t="shared" si="145"/>
        <v>0</v>
      </c>
      <c r="R158" s="17">
        <f t="shared" si="145"/>
        <v>0</v>
      </c>
      <c r="S158" s="17">
        <f t="shared" si="145"/>
        <v>0</v>
      </c>
      <c r="T158" s="17">
        <f t="shared" si="145"/>
        <v>1</v>
      </c>
      <c r="U158" s="17">
        <f t="shared" si="145"/>
        <v>1</v>
      </c>
      <c r="V158" s="17">
        <f t="shared" si="164"/>
        <v>1</v>
      </c>
      <c r="Y158" s="2">
        <f>IF(B158=1,(NOT($B$38))*1,$B$38)</f>
        <v>1</v>
      </c>
      <c r="Z158" s="2">
        <f>IF(C158=1,(NOT($C$38))*1,$C$38)</f>
        <v>1</v>
      </c>
      <c r="AA158" s="2">
        <f>IF(D158=1,(NOT($D$38))*1,$D$38)</f>
        <v>1</v>
      </c>
      <c r="AB158" s="2">
        <f>IF(E158=1,(NOT($E$38))*1,$E$38)</f>
        <v>1</v>
      </c>
      <c r="AC158" s="2">
        <f>IF(F158=1,(NOT($F$38))*1,$F$38)</f>
        <v>1</v>
      </c>
      <c r="AD158" s="2">
        <f>IF(G158=1,(NOT($G$38))*1,$G$38)</f>
        <v>0</v>
      </c>
      <c r="AE158" s="15">
        <f t="shared" si="151"/>
        <v>1</v>
      </c>
      <c r="AF158" s="2">
        <f>IF(I158=1,(NOT($I$38))*1,$I$38)</f>
        <v>1</v>
      </c>
      <c r="AG158" s="2">
        <f>IF(J158=1,(NOT($J$38))*1,$J$38)</f>
        <v>0</v>
      </c>
      <c r="AH158" s="2">
        <f>IF(K158=1,(NOT($K$38))*1,$K$38)</f>
        <v>1</v>
      </c>
      <c r="AI158" s="2">
        <f>IF(L158=1,(NOT($L$38))*1,$L$38)</f>
        <v>1</v>
      </c>
      <c r="AJ158" s="2">
        <f>IF(M158=1,(NOT($M$38))*1,$M$38)</f>
        <v>0</v>
      </c>
      <c r="AK158" s="2">
        <f>IF(N158=1,(NOT($N$38))*1,$N$38)</f>
        <v>1</v>
      </c>
      <c r="AL158" s="2">
        <f>IF(O158=1,(NOT($O$38))*1,$O$38)</f>
        <v>0</v>
      </c>
      <c r="AM158" s="2">
        <f>IF(P158=1,(NOT($P$38))*1,$P$38)</f>
        <v>0</v>
      </c>
      <c r="AN158" s="2">
        <f>IF(Q158=1,(NOT($Q$38))*1,$Q$38)</f>
        <v>1</v>
      </c>
      <c r="AO158" s="2">
        <f>IF(R158=1,(NOT($R$38))*1,$R$38)</f>
        <v>0</v>
      </c>
      <c r="AP158" s="2">
        <f>IF(S158=1,(NOT($S$38))*1,$S$38)</f>
        <v>0</v>
      </c>
      <c r="AQ158" s="2">
        <f>IF(T158=1,(NOT($T$38))*1,$T$38)</f>
        <v>1</v>
      </c>
      <c r="AR158" s="2">
        <f>IF(U158=1,(NOT($U$38))*1,$U$38)</f>
        <v>1</v>
      </c>
      <c r="AS158" s="2">
        <f>IF(V158=1,(NOT($V$38))*1,$V$38)</f>
        <v>1</v>
      </c>
    </row>
    <row r="159" spans="1:49">
      <c r="A159">
        <f t="shared" si="163"/>
        <v>13</v>
      </c>
      <c r="B159" s="15">
        <v>0</v>
      </c>
      <c r="C159" s="15">
        <v>0</v>
      </c>
      <c r="D159" s="15">
        <v>0</v>
      </c>
      <c r="E159" s="15">
        <v>0</v>
      </c>
      <c r="F159" s="15">
        <v>0</v>
      </c>
      <c r="G159" s="15">
        <v>0</v>
      </c>
      <c r="H159" s="15">
        <v>0</v>
      </c>
      <c r="I159" s="15">
        <v>0</v>
      </c>
      <c r="J159" s="15">
        <v>1</v>
      </c>
      <c r="K159" s="17">
        <f t="shared" si="145"/>
        <v>0</v>
      </c>
      <c r="L159" s="17">
        <f t="shared" si="145"/>
        <v>0</v>
      </c>
      <c r="M159" s="17">
        <f t="shared" si="145"/>
        <v>0</v>
      </c>
      <c r="N159" s="17">
        <f t="shared" si="145"/>
        <v>1</v>
      </c>
      <c r="O159" s="17">
        <f t="shared" si="145"/>
        <v>1</v>
      </c>
      <c r="P159" s="17">
        <f t="shared" si="145"/>
        <v>1</v>
      </c>
      <c r="Q159" s="17">
        <f t="shared" si="145"/>
        <v>0</v>
      </c>
      <c r="R159" s="17">
        <f t="shared" si="145"/>
        <v>0</v>
      </c>
      <c r="S159" s="17">
        <f t="shared" si="145"/>
        <v>0</v>
      </c>
      <c r="T159" s="17">
        <f t="shared" si="145"/>
        <v>1</v>
      </c>
      <c r="U159" s="17">
        <f t="shared" si="145"/>
        <v>1</v>
      </c>
      <c r="V159" s="17">
        <f t="shared" si="164"/>
        <v>1</v>
      </c>
      <c r="Y159" s="15">
        <f t="shared" ref="Y159:Y166" si="165">B159</f>
        <v>0</v>
      </c>
      <c r="Z159" s="15">
        <f t="shared" ref="Z159:Z166" si="166">C159</f>
        <v>0</v>
      </c>
      <c r="AA159" s="15">
        <f t="shared" ref="AA159:AA166" si="167">D159</f>
        <v>0</v>
      </c>
      <c r="AB159" s="15">
        <f t="shared" ref="AB159:AB166" si="168">E159</f>
        <v>0</v>
      </c>
      <c r="AC159" s="15">
        <f t="shared" ref="AC159:AC166" si="169">F159</f>
        <v>0</v>
      </c>
      <c r="AD159" s="15">
        <f t="shared" ref="AD159:AD166" si="170">G159</f>
        <v>0</v>
      </c>
      <c r="AE159" s="15">
        <f t="shared" si="151"/>
        <v>0</v>
      </c>
      <c r="AF159" s="15">
        <f t="shared" ref="AF159:AF166" si="171">I159</f>
        <v>0</v>
      </c>
      <c r="AG159" s="15">
        <f t="shared" ref="AG159:AG166" si="172">J159</f>
        <v>1</v>
      </c>
      <c r="AH159" s="2">
        <f>IF(K159=1,(NOT($K$39))*1,$K$39)</f>
        <v>1</v>
      </c>
      <c r="AI159" s="2">
        <f>IF(L159=1,(NOT($L$39))*1,$L$39)</f>
        <v>0</v>
      </c>
      <c r="AJ159" s="2">
        <f>IF(M159=1,(NOT($M$39))*1,$M$39)</f>
        <v>0</v>
      </c>
      <c r="AK159" s="2">
        <f>IF(N159=1,(NOT($N$39))*1,$N$39)</f>
        <v>1</v>
      </c>
      <c r="AL159" s="2">
        <f>IF(O159=1,(NOT($O$39))*1,$O$39)</f>
        <v>0</v>
      </c>
      <c r="AM159" s="2">
        <f>IF(P159=1,(NOT($P$39))*1,$P$39)</f>
        <v>1</v>
      </c>
      <c r="AN159" s="2">
        <f>IF(Q159=1,(NOT($Q$39))*1,$Q$39)</f>
        <v>0</v>
      </c>
      <c r="AO159" s="2">
        <f>IF(R159=1,(NOT($R$39))*1,$R$39)</f>
        <v>1</v>
      </c>
      <c r="AP159" s="2">
        <f>IF(S159=1,(NOT($S$39))*1,$S$39)</f>
        <v>1</v>
      </c>
      <c r="AQ159" s="2">
        <f>IF(T159=1,(NOT($T$39))*1,$T$39)</f>
        <v>0</v>
      </c>
      <c r="AR159" s="2">
        <f>IF(U159=1,(NOT($U$39))*1,$U$39)</f>
        <v>0</v>
      </c>
      <c r="AS159" s="2">
        <f>IF(V159=1,(NOT($V$39))*1,$V$39)</f>
        <v>1</v>
      </c>
    </row>
    <row r="160" spans="1:49">
      <c r="A160">
        <f t="shared" si="163"/>
        <v>14</v>
      </c>
      <c r="B160" s="15">
        <v>1</v>
      </c>
      <c r="C160" s="15">
        <v>1</v>
      </c>
      <c r="D160" s="15">
        <v>1</v>
      </c>
      <c r="E160" s="15">
        <v>1</v>
      </c>
      <c r="F160" s="15">
        <v>1</v>
      </c>
      <c r="G160" s="15">
        <v>1</v>
      </c>
      <c r="H160" s="15">
        <v>1</v>
      </c>
      <c r="I160" s="15">
        <v>0</v>
      </c>
      <c r="J160" s="10">
        <f>VALUE(MID($AW146,7,1))</f>
        <v>0</v>
      </c>
      <c r="K160" s="17">
        <f t="shared" si="145"/>
        <v>1</v>
      </c>
      <c r="L160" s="17">
        <f t="shared" si="145"/>
        <v>1</v>
      </c>
      <c r="M160" s="17">
        <f t="shared" si="145"/>
        <v>1</v>
      </c>
      <c r="N160" s="17">
        <f t="shared" si="145"/>
        <v>0</v>
      </c>
      <c r="O160" s="17">
        <f t="shared" si="145"/>
        <v>0</v>
      </c>
      <c r="P160" s="17">
        <f t="shared" si="145"/>
        <v>0</v>
      </c>
      <c r="Q160" s="17">
        <f t="shared" si="145"/>
        <v>1</v>
      </c>
      <c r="R160" s="17">
        <f t="shared" si="145"/>
        <v>1</v>
      </c>
      <c r="S160" s="17">
        <f t="shared" si="145"/>
        <v>1</v>
      </c>
      <c r="T160" s="17">
        <f t="shared" si="145"/>
        <v>0</v>
      </c>
      <c r="U160" s="17">
        <f t="shared" si="145"/>
        <v>0</v>
      </c>
      <c r="V160" s="17">
        <f t="shared" si="164"/>
        <v>0</v>
      </c>
      <c r="Y160" s="15">
        <f t="shared" si="165"/>
        <v>1</v>
      </c>
      <c r="Z160" s="15">
        <f t="shared" si="166"/>
        <v>1</v>
      </c>
      <c r="AA160" s="15">
        <f t="shared" si="167"/>
        <v>1</v>
      </c>
      <c r="AB160" s="15">
        <f t="shared" si="168"/>
        <v>1</v>
      </c>
      <c r="AC160" s="15">
        <f t="shared" si="169"/>
        <v>1</v>
      </c>
      <c r="AD160" s="15">
        <f t="shared" si="170"/>
        <v>1</v>
      </c>
      <c r="AE160" s="15">
        <f t="shared" si="151"/>
        <v>1</v>
      </c>
      <c r="AF160" s="15">
        <f t="shared" si="171"/>
        <v>0</v>
      </c>
      <c r="AG160" s="15">
        <f t="shared" si="172"/>
        <v>0</v>
      </c>
      <c r="AH160" s="2">
        <f>IF(K160=1,(NOT($K$40))*1,$K$40)</f>
        <v>0</v>
      </c>
      <c r="AI160" s="2">
        <f>IF(L160=1,(NOT($L$40))*1,$L$40)</f>
        <v>1</v>
      </c>
      <c r="AJ160" s="2">
        <f>IF(M160=1,(NOT($M$40))*1,$M$40)</f>
        <v>0</v>
      </c>
      <c r="AK160" s="2">
        <f>IF(N160=1,(NOT($N$40))*1,$N$40)</f>
        <v>0</v>
      </c>
      <c r="AL160" s="2">
        <f>IF(O160=1,(NOT($O$40))*1,$O$40)</f>
        <v>0</v>
      </c>
      <c r="AM160" s="2">
        <f>IF(P160=1,(NOT($P$40))*1,$P$40)</f>
        <v>0</v>
      </c>
      <c r="AN160" s="2">
        <f>IF(Q160=1,(NOT($Q$40))*1,$Q$40)</f>
        <v>0</v>
      </c>
      <c r="AO160" s="2">
        <f>IF(R160=1,(NOT($R$40))*1,$R$40)</f>
        <v>0</v>
      </c>
      <c r="AP160" s="2">
        <f>IF(S160=1,(NOT($S$40))*1,$S$40)</f>
        <v>0</v>
      </c>
      <c r="AQ160" s="2">
        <f>IF(T160=1,(NOT($T$40))*1,$T$40)</f>
        <v>0</v>
      </c>
      <c r="AR160" s="2">
        <f>IF(U160=1,(NOT($U$40))*1,$U$40)</f>
        <v>1</v>
      </c>
      <c r="AS160" s="2">
        <f>IF(V160=1,(NOT($V$40))*1,$V$40)</f>
        <v>0</v>
      </c>
    </row>
    <row r="161" spans="1:49">
      <c r="A161">
        <f t="shared" si="163"/>
        <v>15</v>
      </c>
      <c r="B161" s="15">
        <v>1</v>
      </c>
      <c r="C161" s="15">
        <v>0</v>
      </c>
      <c r="D161" s="15">
        <v>0</v>
      </c>
      <c r="E161" s="15">
        <v>0</v>
      </c>
      <c r="F161" s="15">
        <v>0</v>
      </c>
      <c r="G161" s="15">
        <v>0</v>
      </c>
      <c r="H161" s="15">
        <v>1</v>
      </c>
      <c r="I161" s="15">
        <v>0</v>
      </c>
      <c r="J161" s="10">
        <f>VALUE(MID($AW146,6,1))</f>
        <v>0</v>
      </c>
      <c r="K161" s="17">
        <f t="shared" si="145"/>
        <v>1</v>
      </c>
      <c r="L161" s="17">
        <f t="shared" si="145"/>
        <v>1</v>
      </c>
      <c r="M161" s="17">
        <f t="shared" si="145"/>
        <v>1</v>
      </c>
      <c r="N161" s="17">
        <f t="shared" si="145"/>
        <v>0</v>
      </c>
      <c r="O161" s="17">
        <f t="shared" si="145"/>
        <v>0</v>
      </c>
      <c r="P161" s="17">
        <f t="shared" si="145"/>
        <v>0</v>
      </c>
      <c r="Q161" s="17">
        <f t="shared" si="145"/>
        <v>1</v>
      </c>
      <c r="R161" s="17">
        <f t="shared" si="145"/>
        <v>1</v>
      </c>
      <c r="S161" s="17">
        <f t="shared" si="145"/>
        <v>1</v>
      </c>
      <c r="T161" s="17">
        <f t="shared" si="145"/>
        <v>0</v>
      </c>
      <c r="U161" s="17">
        <f t="shared" si="145"/>
        <v>0</v>
      </c>
      <c r="V161" s="17">
        <f t="shared" si="164"/>
        <v>0</v>
      </c>
      <c r="Y161" s="15">
        <f t="shared" si="165"/>
        <v>1</v>
      </c>
      <c r="Z161" s="15">
        <f t="shared" si="166"/>
        <v>0</v>
      </c>
      <c r="AA161" s="15">
        <f t="shared" si="167"/>
        <v>0</v>
      </c>
      <c r="AB161" s="15">
        <f t="shared" si="168"/>
        <v>0</v>
      </c>
      <c r="AC161" s="15">
        <f t="shared" si="169"/>
        <v>0</v>
      </c>
      <c r="AD161" s="15">
        <f t="shared" si="170"/>
        <v>0</v>
      </c>
      <c r="AE161" s="15">
        <f t="shared" si="151"/>
        <v>1</v>
      </c>
      <c r="AF161" s="15">
        <f t="shared" si="171"/>
        <v>0</v>
      </c>
      <c r="AG161" s="15">
        <f t="shared" si="172"/>
        <v>0</v>
      </c>
      <c r="AH161" s="2">
        <f>IF(K161=1,(NOT($K$41))*1,$K$41)</f>
        <v>0</v>
      </c>
      <c r="AI161" s="2">
        <f>IF(L161=1,(NOT($L$41))*1,$L$41)</f>
        <v>0</v>
      </c>
      <c r="AJ161" s="2">
        <f>IF(M161=1,(NOT($M$41))*1,$M$41)</f>
        <v>0</v>
      </c>
      <c r="AK161" s="2">
        <f>IF(N161=1,(NOT($N$41))*1,$N$41)</f>
        <v>0</v>
      </c>
      <c r="AL161" s="2">
        <f>IF(O161=1,(NOT($O$41))*1,$O$41)</f>
        <v>0</v>
      </c>
      <c r="AM161" s="2">
        <f>IF(P161=1,(NOT($P$41))*1,$P$41)</f>
        <v>0</v>
      </c>
      <c r="AN161" s="2">
        <f>IF(Q161=1,(NOT($Q$41))*1,$Q$41)</f>
        <v>0</v>
      </c>
      <c r="AO161" s="2">
        <f>IF(R161=1,(NOT($R$41))*1,$R$41)</f>
        <v>1</v>
      </c>
      <c r="AP161" s="2">
        <f>IF(S161=1,(NOT($S$41))*1,$S$41)</f>
        <v>1</v>
      </c>
      <c r="AQ161" s="2">
        <f>IF(T161=1,(NOT($T$41))*1,$T$41)</f>
        <v>1</v>
      </c>
      <c r="AR161" s="2">
        <f>IF(U161=1,(NOT($U$41))*1,$U$41)</f>
        <v>1</v>
      </c>
      <c r="AS161" s="2">
        <f>IF(V161=1,(NOT($V$41))*1,$V$41)</f>
        <v>1</v>
      </c>
    </row>
    <row r="162" spans="1:49">
      <c r="A162">
        <f t="shared" si="163"/>
        <v>16</v>
      </c>
      <c r="B162" s="15">
        <v>1</v>
      </c>
      <c r="C162" s="15">
        <v>0</v>
      </c>
      <c r="D162" s="15">
        <v>1</v>
      </c>
      <c r="E162" s="15">
        <v>1</v>
      </c>
      <c r="F162" s="15">
        <v>1</v>
      </c>
      <c r="G162" s="15">
        <v>0</v>
      </c>
      <c r="H162" s="15">
        <v>1</v>
      </c>
      <c r="I162" s="15">
        <v>0</v>
      </c>
      <c r="J162" s="10">
        <f>VALUE(MID($AW146,5,1))</f>
        <v>1</v>
      </c>
      <c r="K162" s="17">
        <f t="shared" si="145"/>
        <v>0</v>
      </c>
      <c r="L162" s="17">
        <f t="shared" si="145"/>
        <v>0</v>
      </c>
      <c r="M162" s="17">
        <f t="shared" si="145"/>
        <v>0</v>
      </c>
      <c r="N162" s="17">
        <f t="shared" si="145"/>
        <v>1</v>
      </c>
      <c r="O162" s="17">
        <f t="shared" si="145"/>
        <v>1</v>
      </c>
      <c r="P162" s="17">
        <f t="shared" si="145"/>
        <v>1</v>
      </c>
      <c r="Q162" s="17">
        <f t="shared" si="145"/>
        <v>0</v>
      </c>
      <c r="R162" s="17">
        <f t="shared" si="145"/>
        <v>0</v>
      </c>
      <c r="S162" s="17">
        <f t="shared" si="145"/>
        <v>0</v>
      </c>
      <c r="T162" s="17">
        <f t="shared" si="145"/>
        <v>1</v>
      </c>
      <c r="U162" s="17">
        <f t="shared" si="145"/>
        <v>1</v>
      </c>
      <c r="V162" s="17">
        <f t="shared" si="164"/>
        <v>1</v>
      </c>
      <c r="Y162" s="15">
        <f t="shared" si="165"/>
        <v>1</v>
      </c>
      <c r="Z162" s="15">
        <f t="shared" si="166"/>
        <v>0</v>
      </c>
      <c r="AA162" s="15">
        <f t="shared" si="167"/>
        <v>1</v>
      </c>
      <c r="AB162" s="15">
        <f t="shared" si="168"/>
        <v>1</v>
      </c>
      <c r="AC162" s="15">
        <f t="shared" si="169"/>
        <v>1</v>
      </c>
      <c r="AD162" s="15">
        <f t="shared" si="170"/>
        <v>0</v>
      </c>
      <c r="AE162" s="15">
        <f t="shared" si="151"/>
        <v>1</v>
      </c>
      <c r="AF162" s="15">
        <f t="shared" si="171"/>
        <v>0</v>
      </c>
      <c r="AG162" s="15">
        <f t="shared" si="172"/>
        <v>1</v>
      </c>
      <c r="AH162" s="2">
        <f>IF(K162=1,(NOT($K$42))*1,$K$42)</f>
        <v>1</v>
      </c>
      <c r="AI162" s="2">
        <f>IF(L162=1,(NOT($L$42))*1,$L$42)</f>
        <v>0</v>
      </c>
      <c r="AJ162" s="2">
        <f>IF(M162=1,(NOT($M$42))*1,$M$42)</f>
        <v>1</v>
      </c>
      <c r="AK162" s="2">
        <f>IF(N162=1,(NOT($N$42))*1,$N$42)</f>
        <v>1</v>
      </c>
      <c r="AL162" s="2">
        <f>IF(O162=1,(NOT($O$42))*1,$O$42)</f>
        <v>1</v>
      </c>
      <c r="AM162" s="2">
        <f>IF(P162=1,(NOT($P$42))*1,$P$42)</f>
        <v>0</v>
      </c>
      <c r="AN162" s="2">
        <f>IF(Q162=1,(NOT($Q$42))*1,$Q$42)</f>
        <v>0</v>
      </c>
      <c r="AO162" s="2">
        <f>IF(R162=1,(NOT($R$42))*1,$R$42)</f>
        <v>0</v>
      </c>
      <c r="AP162" s="2">
        <f>IF(S162=1,(NOT($S$42))*1,$S$42)</f>
        <v>1</v>
      </c>
      <c r="AQ162" s="2">
        <f>IF(T162=1,(NOT($T$42))*1,$T$42)</f>
        <v>1</v>
      </c>
      <c r="AR162" s="2">
        <f>IF(U162=1,(NOT($U$42))*1,$U$42)</f>
        <v>0</v>
      </c>
      <c r="AS162" s="2">
        <f>IF(V162=1,(NOT($V$42))*1,$V$42)</f>
        <v>1</v>
      </c>
    </row>
    <row r="163" spans="1:49">
      <c r="A163">
        <f t="shared" si="163"/>
        <v>17</v>
      </c>
      <c r="B163" s="15">
        <v>1</v>
      </c>
      <c r="C163" s="15">
        <v>0</v>
      </c>
      <c r="D163" s="15">
        <v>1</v>
      </c>
      <c r="E163" s="15">
        <v>1</v>
      </c>
      <c r="F163" s="15">
        <v>1</v>
      </c>
      <c r="G163" s="15">
        <v>0</v>
      </c>
      <c r="H163" s="15">
        <v>1</v>
      </c>
      <c r="I163" s="15">
        <v>0</v>
      </c>
      <c r="J163" s="10">
        <f>VALUE(MID($AW146,4,1))</f>
        <v>0</v>
      </c>
      <c r="K163" s="17">
        <f t="shared" si="145"/>
        <v>0</v>
      </c>
      <c r="L163" s="17">
        <f t="shared" si="145"/>
        <v>0</v>
      </c>
      <c r="M163" s="17">
        <f t="shared" si="145"/>
        <v>0</v>
      </c>
      <c r="N163" s="17">
        <f t="shared" si="145"/>
        <v>1</v>
      </c>
      <c r="O163" s="17">
        <f t="shared" si="145"/>
        <v>1</v>
      </c>
      <c r="P163" s="17">
        <f t="shared" si="145"/>
        <v>1</v>
      </c>
      <c r="Q163" s="17">
        <f t="shared" si="145"/>
        <v>0</v>
      </c>
      <c r="R163" s="17">
        <f t="shared" si="145"/>
        <v>0</v>
      </c>
      <c r="S163" s="17">
        <f t="shared" si="145"/>
        <v>0</v>
      </c>
      <c r="T163" s="17">
        <f t="shared" si="145"/>
        <v>1</v>
      </c>
      <c r="U163" s="17">
        <f t="shared" si="145"/>
        <v>1</v>
      </c>
      <c r="V163" s="17">
        <f t="shared" si="164"/>
        <v>1</v>
      </c>
      <c r="Y163" s="15">
        <f t="shared" si="165"/>
        <v>1</v>
      </c>
      <c r="Z163" s="15">
        <f t="shared" si="166"/>
        <v>0</v>
      </c>
      <c r="AA163" s="15">
        <f t="shared" si="167"/>
        <v>1</v>
      </c>
      <c r="AB163" s="15">
        <f t="shared" si="168"/>
        <v>1</v>
      </c>
      <c r="AC163" s="15">
        <f t="shared" si="169"/>
        <v>1</v>
      </c>
      <c r="AD163" s="15">
        <f t="shared" si="170"/>
        <v>0</v>
      </c>
      <c r="AE163" s="15">
        <f t="shared" si="151"/>
        <v>1</v>
      </c>
      <c r="AF163" s="15">
        <f t="shared" si="171"/>
        <v>0</v>
      </c>
      <c r="AG163" s="15">
        <f t="shared" si="172"/>
        <v>0</v>
      </c>
      <c r="AH163" s="2">
        <f>IF(K163=1,(NOT($K$43))*1,$K$43)</f>
        <v>0</v>
      </c>
      <c r="AI163" s="2">
        <f>IF(L163=1,(NOT($L$43))*1,$L$43)</f>
        <v>1</v>
      </c>
      <c r="AJ163" s="2">
        <f>IF(M163=1,(NOT($M$43))*1,$M$43)</f>
        <v>0</v>
      </c>
      <c r="AK163" s="2">
        <f>IF(N163=1,(NOT($N$43))*1,$N$43)</f>
        <v>1</v>
      </c>
      <c r="AL163" s="2">
        <f>IF(O163=1,(NOT($O$43))*1,$O$43)</f>
        <v>0</v>
      </c>
      <c r="AM163" s="2">
        <f>IF(P163=1,(NOT($P$43))*1,$P$43)</f>
        <v>1</v>
      </c>
      <c r="AN163" s="2">
        <f>IF(Q163=1,(NOT($Q$43))*1,$Q$43)</f>
        <v>0</v>
      </c>
      <c r="AO163" s="2">
        <f>IF(R163=1,(NOT($R$43))*1,$R$43)</f>
        <v>0</v>
      </c>
      <c r="AP163" s="2">
        <f>IF(S163=1,(NOT($S$43))*1,$S$43)</f>
        <v>0</v>
      </c>
      <c r="AQ163" s="2">
        <f>IF(T163=1,(NOT($T$43))*1,$T$43)</f>
        <v>0</v>
      </c>
      <c r="AR163" s="2">
        <f>IF(U163=1,(NOT($U$43))*1,$U$43)</f>
        <v>1</v>
      </c>
      <c r="AS163" s="2">
        <f>IF(V163=1,(NOT($V$43))*1,$V$43)</f>
        <v>1</v>
      </c>
    </row>
    <row r="164" spans="1:49">
      <c r="A164">
        <f t="shared" si="163"/>
        <v>18</v>
      </c>
      <c r="B164" s="15">
        <v>1</v>
      </c>
      <c r="C164" s="15">
        <v>0</v>
      </c>
      <c r="D164" s="15">
        <v>1</v>
      </c>
      <c r="E164" s="15">
        <v>1</v>
      </c>
      <c r="F164" s="15">
        <v>1</v>
      </c>
      <c r="G164" s="15">
        <v>0</v>
      </c>
      <c r="H164" s="15">
        <v>1</v>
      </c>
      <c r="I164" s="15">
        <v>0</v>
      </c>
      <c r="J164" s="10">
        <f>VALUE(MID($AW146,3,1))</f>
        <v>0</v>
      </c>
      <c r="K164" s="17">
        <f t="shared" si="145"/>
        <v>1</v>
      </c>
      <c r="L164" s="17">
        <f t="shared" si="145"/>
        <v>1</v>
      </c>
      <c r="M164" s="17">
        <f t="shared" si="145"/>
        <v>1</v>
      </c>
      <c r="N164" s="17">
        <f t="shared" si="145"/>
        <v>0</v>
      </c>
      <c r="O164" s="17">
        <f t="shared" si="145"/>
        <v>0</v>
      </c>
      <c r="P164" s="17">
        <f t="shared" si="145"/>
        <v>0</v>
      </c>
      <c r="Q164" s="17">
        <f t="shared" si="145"/>
        <v>1</v>
      </c>
      <c r="R164" s="17">
        <f t="shared" si="145"/>
        <v>1</v>
      </c>
      <c r="S164" s="17">
        <f t="shared" si="145"/>
        <v>1</v>
      </c>
      <c r="T164" s="17">
        <f t="shared" si="145"/>
        <v>0</v>
      </c>
      <c r="U164" s="17">
        <f t="shared" si="145"/>
        <v>0</v>
      </c>
      <c r="V164" s="17">
        <f t="shared" si="164"/>
        <v>0</v>
      </c>
      <c r="Y164" s="15">
        <f t="shared" si="165"/>
        <v>1</v>
      </c>
      <c r="Z164" s="15">
        <f t="shared" si="166"/>
        <v>0</v>
      </c>
      <c r="AA164" s="15">
        <f t="shared" si="167"/>
        <v>1</v>
      </c>
      <c r="AB164" s="15">
        <f t="shared" si="168"/>
        <v>1</v>
      </c>
      <c r="AC164" s="15">
        <f t="shared" si="169"/>
        <v>1</v>
      </c>
      <c r="AD164" s="15">
        <f t="shared" si="170"/>
        <v>0</v>
      </c>
      <c r="AE164" s="15">
        <f t="shared" si="151"/>
        <v>1</v>
      </c>
      <c r="AF164" s="15">
        <f t="shared" si="171"/>
        <v>0</v>
      </c>
      <c r="AG164" s="15">
        <f t="shared" si="172"/>
        <v>0</v>
      </c>
      <c r="AH164" s="2">
        <f>IF(K164=1,(NOT($K$44))*1,$K$44)</f>
        <v>1</v>
      </c>
      <c r="AI164" s="2">
        <f>IF(L164=1,(NOT($L$44))*1,$L$44)</f>
        <v>0</v>
      </c>
      <c r="AJ164" s="2">
        <f>IF(M164=1,(NOT($M$44))*1,$M$44)</f>
        <v>0</v>
      </c>
      <c r="AK164" s="2">
        <f>IF(N164=1,(NOT($N$44))*1,$N$44)</f>
        <v>1</v>
      </c>
      <c r="AL164" s="2">
        <f>IF(O164=1,(NOT($O$44))*1,$O$44)</f>
        <v>0</v>
      </c>
      <c r="AM164" s="2">
        <f>IF(P164=1,(NOT($P$44))*1,$P$44)</f>
        <v>0</v>
      </c>
      <c r="AN164" s="2">
        <f>IF(Q164=1,(NOT($Q$44))*1,$Q$44)</f>
        <v>1</v>
      </c>
      <c r="AO164" s="2">
        <f>IF(R164=1,(NOT($R$44))*1,$R$44)</f>
        <v>0</v>
      </c>
      <c r="AP164" s="2">
        <f>IF(S164=1,(NOT($S$44))*1,$S$44)</f>
        <v>0</v>
      </c>
      <c r="AQ164" s="2">
        <f>IF(T164=1,(NOT($T$44))*1,$T$44)</f>
        <v>0</v>
      </c>
      <c r="AR164" s="2">
        <f>IF(U164=1,(NOT($U$44))*1,$U$44)</f>
        <v>0</v>
      </c>
      <c r="AS164" s="2">
        <f>IF(V164=1,(NOT($V$44))*1,$V$44)</f>
        <v>0</v>
      </c>
    </row>
    <row r="165" spans="1:49">
      <c r="A165">
        <f t="shared" si="163"/>
        <v>19</v>
      </c>
      <c r="B165" s="15">
        <v>1</v>
      </c>
      <c r="C165" s="15">
        <v>0</v>
      </c>
      <c r="D165" s="15">
        <v>0</v>
      </c>
      <c r="E165" s="15">
        <v>0</v>
      </c>
      <c r="F165" s="15">
        <v>0</v>
      </c>
      <c r="G165" s="15">
        <v>0</v>
      </c>
      <c r="H165" s="15">
        <v>1</v>
      </c>
      <c r="I165" s="15">
        <v>0</v>
      </c>
      <c r="J165" s="10">
        <f>VALUE(MID($AW146,2,1))</f>
        <v>1</v>
      </c>
      <c r="K165" s="17">
        <f t="shared" si="145"/>
        <v>1</v>
      </c>
      <c r="L165" s="17">
        <f t="shared" si="145"/>
        <v>1</v>
      </c>
      <c r="M165" s="17">
        <f t="shared" si="145"/>
        <v>1</v>
      </c>
      <c r="N165" s="17">
        <f t="shared" si="145"/>
        <v>0</v>
      </c>
      <c r="O165" s="17">
        <f t="shared" si="145"/>
        <v>0</v>
      </c>
      <c r="P165" s="17">
        <f t="shared" si="145"/>
        <v>0</v>
      </c>
      <c r="Q165" s="17">
        <f t="shared" si="145"/>
        <v>1</v>
      </c>
      <c r="R165" s="17">
        <f t="shared" si="145"/>
        <v>1</v>
      </c>
      <c r="S165" s="17">
        <f t="shared" si="145"/>
        <v>1</v>
      </c>
      <c r="T165" s="17">
        <f t="shared" si="145"/>
        <v>0</v>
      </c>
      <c r="U165" s="17">
        <f t="shared" si="145"/>
        <v>0</v>
      </c>
      <c r="V165" s="17">
        <f t="shared" si="164"/>
        <v>0</v>
      </c>
      <c r="Y165" s="15">
        <f t="shared" si="165"/>
        <v>1</v>
      </c>
      <c r="Z165" s="15">
        <f t="shared" si="166"/>
        <v>0</v>
      </c>
      <c r="AA165" s="15">
        <f t="shared" si="167"/>
        <v>0</v>
      </c>
      <c r="AB165" s="15">
        <f t="shared" si="168"/>
        <v>0</v>
      </c>
      <c r="AC165" s="15">
        <f t="shared" si="169"/>
        <v>0</v>
      </c>
      <c r="AD165" s="15">
        <f t="shared" si="170"/>
        <v>0</v>
      </c>
      <c r="AE165" s="15">
        <f t="shared" si="151"/>
        <v>1</v>
      </c>
      <c r="AF165" s="15">
        <f t="shared" si="171"/>
        <v>0</v>
      </c>
      <c r="AG165" s="15">
        <f t="shared" si="172"/>
        <v>1</v>
      </c>
      <c r="AH165" s="2">
        <f>IF(K165=1,(NOT($K$45))*1,$K$45)</f>
        <v>1</v>
      </c>
      <c r="AI165" s="2">
        <f>IF(L165=1,(NOT($L$45))*1,$L$45)</f>
        <v>0</v>
      </c>
      <c r="AJ165" s="2">
        <f>IF(M165=1,(NOT($M$45))*1,$M$45)</f>
        <v>1</v>
      </c>
      <c r="AK165" s="2">
        <f>IF(N165=1,(NOT($N$45))*1,$N$45)</f>
        <v>1</v>
      </c>
      <c r="AL165" s="2">
        <f>IF(O165=1,(NOT($O$45))*1,$O$45)</f>
        <v>0</v>
      </c>
      <c r="AM165" s="2">
        <f>IF(P165=1,(NOT($P$45))*1,$P$45)</f>
        <v>0</v>
      </c>
      <c r="AN165" s="2">
        <f>IF(Q165=1,(NOT($Q$45))*1,$Q$45)</f>
        <v>1</v>
      </c>
      <c r="AO165" s="2">
        <f>IF(R165=1,(NOT($R$45))*1,$R$45)</f>
        <v>1</v>
      </c>
      <c r="AP165" s="2">
        <f>IF(S165=1,(NOT($S$45))*1,$S$45)</f>
        <v>1</v>
      </c>
      <c r="AQ165" s="2">
        <f>IF(T165=1,(NOT($T$45))*1,$T$45)</f>
        <v>1</v>
      </c>
      <c r="AR165" s="2">
        <f>IF(U165=1,(NOT($U$45))*1,$U$45)</f>
        <v>0</v>
      </c>
      <c r="AS165" s="2">
        <f>IF(V165=1,(NOT($V$45))*1,$V$45)</f>
        <v>1</v>
      </c>
    </row>
    <row r="166" spans="1:49">
      <c r="A166">
        <f t="shared" si="163"/>
        <v>20</v>
      </c>
      <c r="B166" s="15">
        <v>1</v>
      </c>
      <c r="C166" s="15">
        <v>1</v>
      </c>
      <c r="D166" s="15">
        <v>1</v>
      </c>
      <c r="E166" s="15">
        <v>1</v>
      </c>
      <c r="F166" s="15">
        <v>1</v>
      </c>
      <c r="G166" s="15">
        <v>1</v>
      </c>
      <c r="H166" s="15">
        <v>1</v>
      </c>
      <c r="I166" s="15">
        <v>0</v>
      </c>
      <c r="J166" s="10">
        <f>VALUE(MID($AW146,1,1))</f>
        <v>0</v>
      </c>
      <c r="K166" s="17">
        <f t="shared" si="145"/>
        <v>0</v>
      </c>
      <c r="L166" s="17">
        <f t="shared" si="145"/>
        <v>0</v>
      </c>
      <c r="M166" s="17">
        <f t="shared" si="145"/>
        <v>0</v>
      </c>
      <c r="N166" s="17">
        <f t="shared" si="145"/>
        <v>1</v>
      </c>
      <c r="O166" s="17">
        <f t="shared" si="145"/>
        <v>1</v>
      </c>
      <c r="P166" s="17">
        <f t="shared" si="145"/>
        <v>1</v>
      </c>
      <c r="Q166" s="17">
        <f t="shared" si="145"/>
        <v>0</v>
      </c>
      <c r="R166" s="17">
        <f t="shared" si="145"/>
        <v>0</v>
      </c>
      <c r="S166" s="17">
        <f t="shared" si="145"/>
        <v>0</v>
      </c>
      <c r="T166" s="17">
        <f t="shared" si="145"/>
        <v>1</v>
      </c>
      <c r="U166" s="17">
        <f t="shared" si="145"/>
        <v>1</v>
      </c>
      <c r="V166" s="17">
        <f>(MOD(FLOOR($A166/2,1)+FLOOR(V$145/3,1),2)=0)*1</f>
        <v>1</v>
      </c>
      <c r="Y166" s="15">
        <f t="shared" si="165"/>
        <v>1</v>
      </c>
      <c r="Z166" s="15">
        <f t="shared" si="166"/>
        <v>1</v>
      </c>
      <c r="AA166" s="15">
        <f t="shared" si="167"/>
        <v>1</v>
      </c>
      <c r="AB166" s="15">
        <f t="shared" si="168"/>
        <v>1</v>
      </c>
      <c r="AC166" s="15">
        <f t="shared" si="169"/>
        <v>1</v>
      </c>
      <c r="AD166" s="15">
        <f t="shared" si="170"/>
        <v>1</v>
      </c>
      <c r="AE166" s="15">
        <f t="shared" si="151"/>
        <v>1</v>
      </c>
      <c r="AF166" s="15">
        <f t="shared" si="171"/>
        <v>0</v>
      </c>
      <c r="AG166" s="15">
        <f t="shared" si="172"/>
        <v>0</v>
      </c>
      <c r="AH166" s="2">
        <f>IF(K166=1,(NOT($K$46))*1,$K$46)</f>
        <v>1</v>
      </c>
      <c r="AI166" s="2">
        <f>IF(L166=1,(NOT($L$46))*1,$L$46)</f>
        <v>0</v>
      </c>
      <c r="AJ166" s="2">
        <f>IF(M166=1,(NOT($M$46))*1,$M$46)</f>
        <v>1</v>
      </c>
      <c r="AK166" s="2">
        <f>IF(N166=1,(NOT($N$46))*1,$N$46)</f>
        <v>0</v>
      </c>
      <c r="AL166" s="2">
        <f>IF(O166=1,(NOT($O$46))*1,$O$46)</f>
        <v>1</v>
      </c>
      <c r="AM166" s="2">
        <f>IF(P166=1,(NOT($P$46))*1,$P$46)</f>
        <v>1</v>
      </c>
      <c r="AN166" s="2">
        <f>IF(Q166=1,(NOT($Q$46))*1,$Q$46)</f>
        <v>0</v>
      </c>
      <c r="AO166" s="2">
        <f>IF(R166=1,(NOT($R$46))*1,$R$46)</f>
        <v>1</v>
      </c>
      <c r="AP166" s="2">
        <f>IF(S166=1,(NOT($S$46))*1,$S$46)</f>
        <v>0</v>
      </c>
      <c r="AQ166" s="2">
        <f>IF(T166=1,(NOT($T$46))*1,$T$46)</f>
        <v>0</v>
      </c>
      <c r="AR166" s="2">
        <f>IF(U166=1,(NOT($U$46))*1,$U$46)</f>
        <v>1</v>
      </c>
      <c r="AS166" s="2">
        <f>IF(V166=1,(NOT($V$46))*1,$V$46)</f>
        <v>1</v>
      </c>
    </row>
    <row r="169" spans="1:49">
      <c r="B169">
        <v>0</v>
      </c>
      <c r="C169">
        <f>B169+1</f>
        <v>1</v>
      </c>
      <c r="D169">
        <f t="shared" ref="D169:V169" si="173">C169+1</f>
        <v>2</v>
      </c>
      <c r="E169">
        <f t="shared" si="173"/>
        <v>3</v>
      </c>
      <c r="F169">
        <f t="shared" si="173"/>
        <v>4</v>
      </c>
      <c r="G169">
        <f t="shared" si="173"/>
        <v>5</v>
      </c>
      <c r="H169">
        <f t="shared" si="173"/>
        <v>6</v>
      </c>
      <c r="I169">
        <f t="shared" si="173"/>
        <v>7</v>
      </c>
      <c r="J169">
        <f t="shared" si="173"/>
        <v>8</v>
      </c>
      <c r="K169">
        <f t="shared" si="173"/>
        <v>9</v>
      </c>
      <c r="L169">
        <f t="shared" si="173"/>
        <v>10</v>
      </c>
      <c r="M169">
        <f t="shared" si="173"/>
        <v>11</v>
      </c>
      <c r="N169">
        <f t="shared" si="173"/>
        <v>12</v>
      </c>
      <c r="O169">
        <f t="shared" si="173"/>
        <v>13</v>
      </c>
      <c r="P169">
        <f t="shared" si="173"/>
        <v>14</v>
      </c>
      <c r="Q169">
        <f t="shared" si="173"/>
        <v>15</v>
      </c>
      <c r="R169">
        <f t="shared" si="173"/>
        <v>16</v>
      </c>
      <c r="S169">
        <f t="shared" si="173"/>
        <v>17</v>
      </c>
      <c r="T169">
        <f t="shared" si="173"/>
        <v>18</v>
      </c>
      <c r="U169">
        <f t="shared" si="173"/>
        <v>19</v>
      </c>
      <c r="V169">
        <f t="shared" si="173"/>
        <v>20</v>
      </c>
    </row>
    <row r="170" spans="1:49">
      <c r="A170">
        <v>0</v>
      </c>
      <c r="B170" s="15">
        <v>1</v>
      </c>
      <c r="C170" s="15">
        <v>1</v>
      </c>
      <c r="D170" s="15">
        <v>1</v>
      </c>
      <c r="E170" s="15">
        <v>1</v>
      </c>
      <c r="F170" s="15">
        <v>1</v>
      </c>
      <c r="G170" s="15">
        <v>1</v>
      </c>
      <c r="H170" s="15">
        <v>1</v>
      </c>
      <c r="I170" s="15">
        <v>0</v>
      </c>
      <c r="J170" s="10">
        <f>VALUE(MID($AW170,15,1))</f>
        <v>1</v>
      </c>
      <c r="K170" s="17">
        <f t="shared" ref="B170:U190" si="174">((MOD($A170*K$169,2)+MOD($A170*K$169,3))=0)*1</f>
        <v>1</v>
      </c>
      <c r="L170" s="17">
        <f t="shared" si="174"/>
        <v>1</v>
      </c>
      <c r="M170" s="17">
        <f t="shared" si="174"/>
        <v>1</v>
      </c>
      <c r="N170" s="17">
        <f t="shared" si="174"/>
        <v>1</v>
      </c>
      <c r="O170" s="15">
        <v>0</v>
      </c>
      <c r="P170" s="15">
        <v>1</v>
      </c>
      <c r="Q170" s="15">
        <v>1</v>
      </c>
      <c r="R170" s="15">
        <v>1</v>
      </c>
      <c r="S170" s="15">
        <v>1</v>
      </c>
      <c r="T170" s="15">
        <v>1</v>
      </c>
      <c r="U170" s="15">
        <v>1</v>
      </c>
      <c r="V170" s="15">
        <v>1</v>
      </c>
      <c r="Y170" s="15">
        <f>B170</f>
        <v>1</v>
      </c>
      <c r="Z170" s="15">
        <f t="shared" ref="Z170:Z178" si="175">C170</f>
        <v>1</v>
      </c>
      <c r="AA170" s="15">
        <f t="shared" ref="AA170:AA178" si="176">D170</f>
        <v>1</v>
      </c>
      <c r="AB170" s="15">
        <f t="shared" ref="AB170:AB178" si="177">E170</f>
        <v>1</v>
      </c>
      <c r="AC170" s="15">
        <f t="shared" ref="AC170:AC178" si="178">F170</f>
        <v>1</v>
      </c>
      <c r="AD170" s="15">
        <f t="shared" ref="AD170:AD178" si="179">G170</f>
        <v>1</v>
      </c>
      <c r="AE170" s="15">
        <f t="shared" ref="AE170:AE190" si="180">H170</f>
        <v>1</v>
      </c>
      <c r="AF170" s="15">
        <f t="shared" ref="AF170:AF178" si="181">I170</f>
        <v>0</v>
      </c>
      <c r="AG170" s="15">
        <f t="shared" ref="AG170:AG178" si="182">J170</f>
        <v>1</v>
      </c>
      <c r="AH170" s="2">
        <f>IF(K170=1,(NOT($K$26))*1,$K$26)</f>
        <v>1</v>
      </c>
      <c r="AI170" s="2">
        <f>IF(L170=1,(NOT($L$26))*1,$L$26)</f>
        <v>1</v>
      </c>
      <c r="AJ170" s="2">
        <f>IF(M170=1,(NOT($M$26))*1,$M$26)</f>
        <v>0</v>
      </c>
      <c r="AK170" s="2">
        <f>IF(N170=1,(NOT($N$26))*1,$N$26)</f>
        <v>0</v>
      </c>
      <c r="AL170" s="15">
        <f>O170</f>
        <v>0</v>
      </c>
      <c r="AM170" s="15">
        <f t="shared" ref="AM170:AM178" si="183">P170</f>
        <v>1</v>
      </c>
      <c r="AN170" s="15">
        <f t="shared" ref="AN170:AN178" si="184">Q170</f>
        <v>1</v>
      </c>
      <c r="AO170" s="15">
        <f t="shared" ref="AO170:AO178" si="185">R170</f>
        <v>1</v>
      </c>
      <c r="AP170" s="15">
        <f t="shared" ref="AP170:AP178" si="186">S170</f>
        <v>1</v>
      </c>
      <c r="AQ170" s="15">
        <f t="shared" ref="AQ170:AQ178" si="187">T170</f>
        <v>1</v>
      </c>
      <c r="AR170" s="15">
        <f t="shared" ref="AR170:AR176" si="188">U170</f>
        <v>1</v>
      </c>
      <c r="AS170" s="15">
        <f t="shared" ref="AS170:AS178" si="189">V170</f>
        <v>1</v>
      </c>
      <c r="AU170" t="s">
        <v>105</v>
      </c>
      <c r="AV170" s="1">
        <v>5</v>
      </c>
      <c r="AW170" t="str">
        <f>VLOOKUP(AV170,$AV$3:$AW$10,2,0)</f>
        <v>010000110000011</v>
      </c>
    </row>
    <row r="171" spans="1:49">
      <c r="A171">
        <f>A170+1</f>
        <v>1</v>
      </c>
      <c r="B171" s="15">
        <v>1</v>
      </c>
      <c r="C171" s="15">
        <v>0</v>
      </c>
      <c r="D171" s="15">
        <v>0</v>
      </c>
      <c r="E171" s="15">
        <v>0</v>
      </c>
      <c r="F171" s="15">
        <v>0</v>
      </c>
      <c r="G171" s="15">
        <v>0</v>
      </c>
      <c r="H171" s="15">
        <v>1</v>
      </c>
      <c r="I171" s="15">
        <v>0</v>
      </c>
      <c r="J171" s="10">
        <f>VALUE(MID($AW170,14,1))</f>
        <v>1</v>
      </c>
      <c r="K171" s="17">
        <f t="shared" si="174"/>
        <v>0</v>
      </c>
      <c r="L171" s="17">
        <f t="shared" si="174"/>
        <v>0</v>
      </c>
      <c r="M171" s="17">
        <f t="shared" si="174"/>
        <v>0</v>
      </c>
      <c r="N171" s="17">
        <f t="shared" si="174"/>
        <v>1</v>
      </c>
      <c r="O171" s="15">
        <v>0</v>
      </c>
      <c r="P171" s="15">
        <v>1</v>
      </c>
      <c r="Q171" s="15">
        <v>0</v>
      </c>
      <c r="R171" s="15">
        <v>0</v>
      </c>
      <c r="S171" s="15">
        <v>0</v>
      </c>
      <c r="T171" s="15">
        <v>0</v>
      </c>
      <c r="U171" s="15">
        <v>0</v>
      </c>
      <c r="V171" s="15">
        <v>1</v>
      </c>
      <c r="Y171" s="15">
        <f t="shared" ref="Y171:Y178" si="190">B171</f>
        <v>1</v>
      </c>
      <c r="Z171" s="15">
        <f t="shared" si="175"/>
        <v>0</v>
      </c>
      <c r="AA171" s="15">
        <f t="shared" si="176"/>
        <v>0</v>
      </c>
      <c r="AB171" s="15">
        <f t="shared" si="177"/>
        <v>0</v>
      </c>
      <c r="AC171" s="15">
        <f t="shared" si="178"/>
        <v>0</v>
      </c>
      <c r="AD171" s="15">
        <f t="shared" si="179"/>
        <v>0</v>
      </c>
      <c r="AE171" s="15">
        <f t="shared" si="180"/>
        <v>1</v>
      </c>
      <c r="AF171" s="15">
        <f t="shared" si="181"/>
        <v>0</v>
      </c>
      <c r="AG171" s="15">
        <f t="shared" si="182"/>
        <v>1</v>
      </c>
      <c r="AH171" s="2">
        <f>IF(K171=1,(NOT($K$27))*1,$K$27)</f>
        <v>1</v>
      </c>
      <c r="AI171" s="2">
        <f>IF(L171=1,(NOT($L$27))*1,$L$27)</f>
        <v>1</v>
      </c>
      <c r="AJ171" s="2">
        <f>IF(M171=1,(NOT($M$27))*1,$M$27)</f>
        <v>1</v>
      </c>
      <c r="AK171" s="2">
        <f>IF(N171=1,(NOT($N$27))*1,$N$27)</f>
        <v>1</v>
      </c>
      <c r="AL171" s="15">
        <f t="shared" ref="AL171:AL178" si="191">O171</f>
        <v>0</v>
      </c>
      <c r="AM171" s="15">
        <f t="shared" si="183"/>
        <v>1</v>
      </c>
      <c r="AN171" s="15">
        <f t="shared" si="184"/>
        <v>0</v>
      </c>
      <c r="AO171" s="15">
        <f t="shared" si="185"/>
        <v>0</v>
      </c>
      <c r="AP171" s="15">
        <f t="shared" si="186"/>
        <v>0</v>
      </c>
      <c r="AQ171" s="15">
        <f t="shared" si="187"/>
        <v>0</v>
      </c>
      <c r="AR171" s="15">
        <f t="shared" si="188"/>
        <v>0</v>
      </c>
      <c r="AS171" s="15">
        <f t="shared" si="189"/>
        <v>1</v>
      </c>
      <c r="AV171" s="2"/>
    </row>
    <row r="172" spans="1:49">
      <c r="A172">
        <f t="shared" ref="A172:A190" si="192">A171+1</f>
        <v>2</v>
      </c>
      <c r="B172" s="15">
        <v>1</v>
      </c>
      <c r="C172" s="15">
        <v>0</v>
      </c>
      <c r="D172" s="15">
        <v>1</v>
      </c>
      <c r="E172" s="15">
        <v>1</v>
      </c>
      <c r="F172" s="15">
        <v>1</v>
      </c>
      <c r="G172" s="15">
        <v>0</v>
      </c>
      <c r="H172" s="15">
        <v>1</v>
      </c>
      <c r="I172" s="15">
        <v>0</v>
      </c>
      <c r="J172" s="10">
        <f>VALUE(MID($AW170,13,1))</f>
        <v>0</v>
      </c>
      <c r="K172" s="17">
        <f t="shared" si="174"/>
        <v>1</v>
      </c>
      <c r="L172" s="17">
        <f t="shared" si="174"/>
        <v>0</v>
      </c>
      <c r="M172" s="17">
        <f t="shared" si="174"/>
        <v>0</v>
      </c>
      <c r="N172" s="17">
        <f t="shared" si="174"/>
        <v>1</v>
      </c>
      <c r="O172" s="15">
        <v>0</v>
      </c>
      <c r="P172" s="15">
        <v>1</v>
      </c>
      <c r="Q172" s="15">
        <v>0</v>
      </c>
      <c r="R172" s="15">
        <v>1</v>
      </c>
      <c r="S172" s="15">
        <v>1</v>
      </c>
      <c r="T172" s="15">
        <v>1</v>
      </c>
      <c r="U172" s="15">
        <v>0</v>
      </c>
      <c r="V172" s="15">
        <v>1</v>
      </c>
      <c r="Y172" s="15">
        <f t="shared" si="190"/>
        <v>1</v>
      </c>
      <c r="Z172" s="15">
        <f t="shared" si="175"/>
        <v>0</v>
      </c>
      <c r="AA172" s="15">
        <f t="shared" si="176"/>
        <v>1</v>
      </c>
      <c r="AB172" s="15">
        <f t="shared" si="177"/>
        <v>1</v>
      </c>
      <c r="AC172" s="15">
        <f t="shared" si="178"/>
        <v>1</v>
      </c>
      <c r="AD172" s="15">
        <f t="shared" si="179"/>
        <v>0</v>
      </c>
      <c r="AE172" s="15">
        <f t="shared" si="180"/>
        <v>1</v>
      </c>
      <c r="AF172" s="15">
        <f t="shared" si="181"/>
        <v>0</v>
      </c>
      <c r="AG172" s="15">
        <f t="shared" si="182"/>
        <v>0</v>
      </c>
      <c r="AH172" s="2">
        <f>IF(K172=1,(NOT($K$28))*1,$K$28)</f>
        <v>0</v>
      </c>
      <c r="AI172" s="2">
        <f>IF(L172=1,(NOT($L$28))*1,$L$28)</f>
        <v>0</v>
      </c>
      <c r="AJ172" s="2">
        <f>IF(M172=1,(NOT($M$28))*1,$M$28)</f>
        <v>0</v>
      </c>
      <c r="AK172" s="2">
        <f>IF(N172=1,(NOT($N$28))*1,$N$28)</f>
        <v>0</v>
      </c>
      <c r="AL172" s="15">
        <f t="shared" si="191"/>
        <v>0</v>
      </c>
      <c r="AM172" s="15">
        <f t="shared" si="183"/>
        <v>1</v>
      </c>
      <c r="AN172" s="15">
        <f t="shared" si="184"/>
        <v>0</v>
      </c>
      <c r="AO172" s="15">
        <f t="shared" si="185"/>
        <v>1</v>
      </c>
      <c r="AP172" s="15">
        <f t="shared" si="186"/>
        <v>1</v>
      </c>
      <c r="AQ172" s="15">
        <f t="shared" si="187"/>
        <v>1</v>
      </c>
      <c r="AR172" s="15">
        <f t="shared" si="188"/>
        <v>0</v>
      </c>
      <c r="AS172" s="15">
        <f t="shared" si="189"/>
        <v>1</v>
      </c>
    </row>
    <row r="173" spans="1:49">
      <c r="A173">
        <f t="shared" si="192"/>
        <v>3</v>
      </c>
      <c r="B173" s="15">
        <v>1</v>
      </c>
      <c r="C173" s="15">
        <v>0</v>
      </c>
      <c r="D173" s="15">
        <v>1</v>
      </c>
      <c r="E173" s="15">
        <v>1</v>
      </c>
      <c r="F173" s="15">
        <v>1</v>
      </c>
      <c r="G173" s="15">
        <v>0</v>
      </c>
      <c r="H173" s="15">
        <v>1</v>
      </c>
      <c r="I173" s="15">
        <v>0</v>
      </c>
      <c r="J173" s="10">
        <f>VALUE(MID($AW170,12,1))</f>
        <v>0</v>
      </c>
      <c r="K173" s="17">
        <f t="shared" si="174"/>
        <v>0</v>
      </c>
      <c r="L173" s="17">
        <f t="shared" si="174"/>
        <v>1</v>
      </c>
      <c r="M173" s="17">
        <f t="shared" si="174"/>
        <v>0</v>
      </c>
      <c r="N173" s="17">
        <f t="shared" si="174"/>
        <v>1</v>
      </c>
      <c r="O173" s="15">
        <v>0</v>
      </c>
      <c r="P173" s="15">
        <v>1</v>
      </c>
      <c r="Q173" s="15">
        <v>0</v>
      </c>
      <c r="R173" s="15">
        <v>1</v>
      </c>
      <c r="S173" s="15">
        <v>1</v>
      </c>
      <c r="T173" s="15">
        <v>1</v>
      </c>
      <c r="U173" s="15">
        <v>0</v>
      </c>
      <c r="V173" s="15">
        <v>1</v>
      </c>
      <c r="Y173" s="15">
        <f t="shared" si="190"/>
        <v>1</v>
      </c>
      <c r="Z173" s="15">
        <f t="shared" si="175"/>
        <v>0</v>
      </c>
      <c r="AA173" s="15">
        <f t="shared" si="176"/>
        <v>1</v>
      </c>
      <c r="AB173" s="15">
        <f t="shared" si="177"/>
        <v>1</v>
      </c>
      <c r="AC173" s="15">
        <f t="shared" si="178"/>
        <v>1</v>
      </c>
      <c r="AD173" s="15">
        <f t="shared" si="179"/>
        <v>0</v>
      </c>
      <c r="AE173" s="15">
        <f t="shared" si="180"/>
        <v>1</v>
      </c>
      <c r="AF173" s="15">
        <f t="shared" si="181"/>
        <v>0</v>
      </c>
      <c r="AG173" s="15">
        <f t="shared" si="182"/>
        <v>0</v>
      </c>
      <c r="AH173" s="2">
        <f>IF(K173=1,(NOT($K$29))*1,$K$29)</f>
        <v>1</v>
      </c>
      <c r="AI173" s="2">
        <f>IF(L173=1,(NOT($L$29))*1,$L$29)</f>
        <v>0</v>
      </c>
      <c r="AJ173" s="2">
        <f>IF(M173=1,(NOT($M$29))*1,$M$29)</f>
        <v>0</v>
      </c>
      <c r="AK173" s="2">
        <f>IF(N173=1,(NOT($N$29))*1,$N$29)</f>
        <v>1</v>
      </c>
      <c r="AL173" s="15">
        <f t="shared" si="191"/>
        <v>0</v>
      </c>
      <c r="AM173" s="15">
        <f t="shared" si="183"/>
        <v>1</v>
      </c>
      <c r="AN173" s="15">
        <f t="shared" si="184"/>
        <v>0</v>
      </c>
      <c r="AO173" s="15">
        <f t="shared" si="185"/>
        <v>1</v>
      </c>
      <c r="AP173" s="15">
        <f t="shared" si="186"/>
        <v>1</v>
      </c>
      <c r="AQ173" s="15">
        <f t="shared" si="187"/>
        <v>1</v>
      </c>
      <c r="AR173" s="15">
        <f t="shared" si="188"/>
        <v>0</v>
      </c>
      <c r="AS173" s="15">
        <f t="shared" si="189"/>
        <v>1</v>
      </c>
    </row>
    <row r="174" spans="1:49">
      <c r="A174">
        <f t="shared" si="192"/>
        <v>4</v>
      </c>
      <c r="B174" s="15">
        <v>1</v>
      </c>
      <c r="C174" s="15">
        <v>0</v>
      </c>
      <c r="D174" s="15">
        <v>1</v>
      </c>
      <c r="E174" s="15">
        <v>1</v>
      </c>
      <c r="F174" s="15">
        <v>1</v>
      </c>
      <c r="G174" s="15">
        <v>0</v>
      </c>
      <c r="H174" s="15">
        <v>1</v>
      </c>
      <c r="I174" s="15">
        <v>0</v>
      </c>
      <c r="J174" s="10">
        <f>VALUE(MID($AW170,11,1))</f>
        <v>0</v>
      </c>
      <c r="K174" s="17">
        <f t="shared" si="174"/>
        <v>1</v>
      </c>
      <c r="L174" s="17">
        <f t="shared" si="174"/>
        <v>0</v>
      </c>
      <c r="M174" s="17">
        <f t="shared" si="174"/>
        <v>0</v>
      </c>
      <c r="N174" s="17">
        <f t="shared" si="174"/>
        <v>1</v>
      </c>
      <c r="O174" s="15">
        <v>0</v>
      </c>
      <c r="P174" s="15">
        <v>1</v>
      </c>
      <c r="Q174" s="15">
        <v>0</v>
      </c>
      <c r="R174" s="15">
        <v>1</v>
      </c>
      <c r="S174" s="15">
        <v>1</v>
      </c>
      <c r="T174" s="15">
        <v>1</v>
      </c>
      <c r="U174" s="15">
        <v>0</v>
      </c>
      <c r="V174" s="15">
        <v>1</v>
      </c>
      <c r="Y174" s="15">
        <f t="shared" si="190"/>
        <v>1</v>
      </c>
      <c r="Z174" s="15">
        <f t="shared" si="175"/>
        <v>0</v>
      </c>
      <c r="AA174" s="15">
        <f t="shared" si="176"/>
        <v>1</v>
      </c>
      <c r="AB174" s="15">
        <f t="shared" si="177"/>
        <v>1</v>
      </c>
      <c r="AC174" s="15">
        <f t="shared" si="178"/>
        <v>1</v>
      </c>
      <c r="AD174" s="15">
        <f t="shared" si="179"/>
        <v>0</v>
      </c>
      <c r="AE174" s="15">
        <f t="shared" si="180"/>
        <v>1</v>
      </c>
      <c r="AF174" s="15">
        <f t="shared" si="181"/>
        <v>0</v>
      </c>
      <c r="AG174" s="15">
        <f t="shared" si="182"/>
        <v>0</v>
      </c>
      <c r="AH174" s="2">
        <f>IF(K174=1,(NOT($K$30))*1,$K$30)</f>
        <v>0</v>
      </c>
      <c r="AI174" s="2">
        <f>IF(L174=1,(NOT($L$30))*1,$L$30)</f>
        <v>1</v>
      </c>
      <c r="AJ174" s="2">
        <f>IF(M174=1,(NOT($M$30))*1,$M$30)</f>
        <v>0</v>
      </c>
      <c r="AK174" s="2">
        <f>IF(N174=1,(NOT($N$30))*1,$N$30)</f>
        <v>1</v>
      </c>
      <c r="AL174" s="15">
        <f t="shared" si="191"/>
        <v>0</v>
      </c>
      <c r="AM174" s="15">
        <f t="shared" si="183"/>
        <v>1</v>
      </c>
      <c r="AN174" s="15">
        <f t="shared" si="184"/>
        <v>0</v>
      </c>
      <c r="AO174" s="15">
        <f t="shared" si="185"/>
        <v>1</v>
      </c>
      <c r="AP174" s="15">
        <f t="shared" si="186"/>
        <v>1</v>
      </c>
      <c r="AQ174" s="15">
        <f t="shared" si="187"/>
        <v>1</v>
      </c>
      <c r="AR174" s="15">
        <f t="shared" si="188"/>
        <v>0</v>
      </c>
      <c r="AS174" s="15">
        <f t="shared" si="189"/>
        <v>1</v>
      </c>
    </row>
    <row r="175" spans="1:49">
      <c r="A175">
        <f t="shared" si="192"/>
        <v>5</v>
      </c>
      <c r="B175" s="15">
        <v>1</v>
      </c>
      <c r="C175" s="15">
        <v>0</v>
      </c>
      <c r="D175" s="15">
        <v>0</v>
      </c>
      <c r="E175" s="15">
        <v>0</v>
      </c>
      <c r="F175" s="15">
        <v>0</v>
      </c>
      <c r="G175" s="15">
        <v>0</v>
      </c>
      <c r="H175" s="15">
        <v>1</v>
      </c>
      <c r="I175" s="15">
        <v>0</v>
      </c>
      <c r="J175" s="10">
        <f>VALUE(MID($AW170,10,1))</f>
        <v>0</v>
      </c>
      <c r="K175" s="17">
        <f t="shared" si="174"/>
        <v>0</v>
      </c>
      <c r="L175" s="17">
        <f t="shared" si="174"/>
        <v>0</v>
      </c>
      <c r="M175" s="17">
        <f t="shared" si="174"/>
        <v>0</v>
      </c>
      <c r="N175" s="17">
        <f t="shared" si="174"/>
        <v>1</v>
      </c>
      <c r="O175" s="15">
        <v>0</v>
      </c>
      <c r="P175" s="15">
        <v>1</v>
      </c>
      <c r="Q175" s="15">
        <v>0</v>
      </c>
      <c r="R175" s="15">
        <v>0</v>
      </c>
      <c r="S175" s="15">
        <v>0</v>
      </c>
      <c r="T175" s="15">
        <v>0</v>
      </c>
      <c r="U175" s="15">
        <v>0</v>
      </c>
      <c r="V175" s="15">
        <v>1</v>
      </c>
      <c r="Y175" s="15">
        <f t="shared" si="190"/>
        <v>1</v>
      </c>
      <c r="Z175" s="15">
        <f t="shared" si="175"/>
        <v>0</v>
      </c>
      <c r="AA175" s="15">
        <f t="shared" si="176"/>
        <v>0</v>
      </c>
      <c r="AB175" s="15">
        <f t="shared" si="177"/>
        <v>0</v>
      </c>
      <c r="AC175" s="15">
        <f t="shared" si="178"/>
        <v>0</v>
      </c>
      <c r="AD175" s="15">
        <f t="shared" si="179"/>
        <v>0</v>
      </c>
      <c r="AE175" s="15">
        <f t="shared" si="180"/>
        <v>1</v>
      </c>
      <c r="AF175" s="15">
        <f t="shared" si="181"/>
        <v>0</v>
      </c>
      <c r="AG175" s="15">
        <f t="shared" si="182"/>
        <v>0</v>
      </c>
      <c r="AH175" s="2">
        <f>IF(K175=1,(NOT($K$31))*1,$K$31)</f>
        <v>0</v>
      </c>
      <c r="AI175" s="2">
        <f>IF(L175=1,(NOT($L$31))*1,$L$31)</f>
        <v>1</v>
      </c>
      <c r="AJ175" s="2">
        <f>IF(M175=1,(NOT($M$31))*1,$M$31)</f>
        <v>1</v>
      </c>
      <c r="AK175" s="2">
        <f>IF(N175=1,(NOT($N$31))*1,$N$31)</f>
        <v>1</v>
      </c>
      <c r="AL175" s="15">
        <f t="shared" si="191"/>
        <v>0</v>
      </c>
      <c r="AM175" s="15">
        <f t="shared" si="183"/>
        <v>1</v>
      </c>
      <c r="AN175" s="15">
        <f t="shared" si="184"/>
        <v>0</v>
      </c>
      <c r="AO175" s="15">
        <f t="shared" si="185"/>
        <v>0</v>
      </c>
      <c r="AP175" s="15">
        <f t="shared" si="186"/>
        <v>0</v>
      </c>
      <c r="AQ175" s="15">
        <f t="shared" si="187"/>
        <v>0</v>
      </c>
      <c r="AR175" s="15">
        <f t="shared" si="188"/>
        <v>0</v>
      </c>
      <c r="AS175" s="15">
        <f t="shared" si="189"/>
        <v>1</v>
      </c>
    </row>
    <row r="176" spans="1:49">
      <c r="A176">
        <f t="shared" si="192"/>
        <v>6</v>
      </c>
      <c r="B176" s="15">
        <v>1</v>
      </c>
      <c r="C176" s="15">
        <v>1</v>
      </c>
      <c r="D176" s="15">
        <v>1</v>
      </c>
      <c r="E176" s="15">
        <v>1</v>
      </c>
      <c r="F176" s="15">
        <v>1</v>
      </c>
      <c r="G176" s="15">
        <v>1</v>
      </c>
      <c r="H176" s="15">
        <v>1</v>
      </c>
      <c r="I176" s="15">
        <v>0</v>
      </c>
      <c r="J176" s="18">
        <v>1</v>
      </c>
      <c r="K176" s="18">
        <v>0</v>
      </c>
      <c r="L176" s="18">
        <v>1</v>
      </c>
      <c r="M176" s="18">
        <v>0</v>
      </c>
      <c r="N176" s="18">
        <v>1</v>
      </c>
      <c r="O176" s="15">
        <v>0</v>
      </c>
      <c r="P176" s="15">
        <v>1</v>
      </c>
      <c r="Q176" s="15">
        <v>1</v>
      </c>
      <c r="R176" s="15">
        <v>1</v>
      </c>
      <c r="S176" s="15">
        <v>1</v>
      </c>
      <c r="T176" s="15">
        <v>1</v>
      </c>
      <c r="U176" s="15">
        <v>1</v>
      </c>
      <c r="V176" s="15">
        <v>1</v>
      </c>
      <c r="Y176" s="15">
        <f t="shared" si="190"/>
        <v>1</v>
      </c>
      <c r="Z176" s="15">
        <f t="shared" si="175"/>
        <v>1</v>
      </c>
      <c r="AA176" s="15">
        <f t="shared" si="176"/>
        <v>1</v>
      </c>
      <c r="AB176" s="15">
        <f t="shared" si="177"/>
        <v>1</v>
      </c>
      <c r="AC176" s="15">
        <f t="shared" si="178"/>
        <v>1</v>
      </c>
      <c r="AD176" s="15">
        <f t="shared" si="179"/>
        <v>1</v>
      </c>
      <c r="AE176" s="15">
        <f t="shared" si="180"/>
        <v>1</v>
      </c>
      <c r="AF176" s="15">
        <f t="shared" si="181"/>
        <v>0</v>
      </c>
      <c r="AG176" s="15">
        <f t="shared" si="182"/>
        <v>1</v>
      </c>
      <c r="AH176" s="15">
        <f>K176</f>
        <v>0</v>
      </c>
      <c r="AI176" s="15">
        <f>L176</f>
        <v>1</v>
      </c>
      <c r="AJ176" s="15">
        <f>M176</f>
        <v>0</v>
      </c>
      <c r="AK176" s="15">
        <f>N176</f>
        <v>1</v>
      </c>
      <c r="AL176" s="15">
        <f t="shared" si="191"/>
        <v>0</v>
      </c>
      <c r="AM176" s="15">
        <f t="shared" si="183"/>
        <v>1</v>
      </c>
      <c r="AN176" s="15">
        <f t="shared" si="184"/>
        <v>1</v>
      </c>
      <c r="AO176" s="15">
        <f t="shared" si="185"/>
        <v>1</v>
      </c>
      <c r="AP176" s="15">
        <f t="shared" si="186"/>
        <v>1</v>
      </c>
      <c r="AQ176" s="15">
        <f t="shared" si="187"/>
        <v>1</v>
      </c>
      <c r="AR176" s="15">
        <f t="shared" si="188"/>
        <v>1</v>
      </c>
      <c r="AS176" s="15">
        <f t="shared" si="189"/>
        <v>1</v>
      </c>
    </row>
    <row r="177" spans="1:45">
      <c r="A177">
        <f t="shared" si="192"/>
        <v>7</v>
      </c>
      <c r="B177" s="15">
        <v>0</v>
      </c>
      <c r="C177" s="15">
        <v>0</v>
      </c>
      <c r="D177" s="15">
        <v>0</v>
      </c>
      <c r="E177" s="15">
        <v>0</v>
      </c>
      <c r="F177" s="15">
        <v>0</v>
      </c>
      <c r="G177" s="15">
        <v>0</v>
      </c>
      <c r="H177" s="15">
        <v>0</v>
      </c>
      <c r="I177" s="15">
        <v>0</v>
      </c>
      <c r="J177" s="10">
        <f>VALUE(MID($AW170,9,1))</f>
        <v>0</v>
      </c>
      <c r="K177" s="17">
        <f t="shared" si="174"/>
        <v>0</v>
      </c>
      <c r="L177" s="17">
        <f t="shared" si="174"/>
        <v>0</v>
      </c>
      <c r="M177" s="17">
        <f t="shared" si="174"/>
        <v>0</v>
      </c>
      <c r="N177" s="17">
        <f t="shared" si="174"/>
        <v>1</v>
      </c>
      <c r="O177" s="15">
        <v>0</v>
      </c>
      <c r="P177" s="15">
        <v>0</v>
      </c>
      <c r="Q177" s="15">
        <v>0</v>
      </c>
      <c r="R177" s="15">
        <v>0</v>
      </c>
      <c r="S177" s="15">
        <v>0</v>
      </c>
      <c r="T177" s="15">
        <v>0</v>
      </c>
      <c r="U177" s="15">
        <v>0</v>
      </c>
      <c r="V177" s="15">
        <v>0</v>
      </c>
      <c r="Y177" s="15">
        <f t="shared" si="190"/>
        <v>0</v>
      </c>
      <c r="Z177" s="15">
        <f t="shared" si="175"/>
        <v>0</v>
      </c>
      <c r="AA177" s="15">
        <f t="shared" si="176"/>
        <v>0</v>
      </c>
      <c r="AB177" s="15">
        <f t="shared" si="177"/>
        <v>0</v>
      </c>
      <c r="AC177" s="15">
        <f t="shared" si="178"/>
        <v>0</v>
      </c>
      <c r="AD177" s="15">
        <f t="shared" si="179"/>
        <v>0</v>
      </c>
      <c r="AE177" s="15">
        <f t="shared" si="180"/>
        <v>0</v>
      </c>
      <c r="AF177" s="15">
        <f t="shared" si="181"/>
        <v>0</v>
      </c>
      <c r="AG177" s="15">
        <f t="shared" si="182"/>
        <v>0</v>
      </c>
      <c r="AH177" s="2">
        <f>IF(K177=1,(NOT($K$33))*1,$K$33)</f>
        <v>0</v>
      </c>
      <c r="AI177" s="2">
        <f>IF(L177=1,(NOT($L$33))*1,$L$33)</f>
        <v>1</v>
      </c>
      <c r="AJ177" s="2">
        <f>IF(M177=1,(NOT($M$33))*1,$M$33)</f>
        <v>0</v>
      </c>
      <c r="AK177" s="2">
        <f>IF(N177=1,(NOT($N$33))*1,$N$33)</f>
        <v>1</v>
      </c>
      <c r="AL177" s="15">
        <f t="shared" si="191"/>
        <v>0</v>
      </c>
      <c r="AM177" s="15">
        <f t="shared" si="183"/>
        <v>0</v>
      </c>
      <c r="AN177" s="15">
        <f t="shared" si="184"/>
        <v>0</v>
      </c>
      <c r="AO177" s="15">
        <f t="shared" si="185"/>
        <v>0</v>
      </c>
      <c r="AP177" s="15">
        <f t="shared" si="186"/>
        <v>0</v>
      </c>
      <c r="AQ177" s="15">
        <f t="shared" si="187"/>
        <v>0</v>
      </c>
      <c r="AR177" s="15">
        <f>U177</f>
        <v>0</v>
      </c>
      <c r="AS177" s="15">
        <f t="shared" si="189"/>
        <v>0</v>
      </c>
    </row>
    <row r="178" spans="1:45">
      <c r="A178">
        <f t="shared" si="192"/>
        <v>8</v>
      </c>
      <c r="B178" s="10">
        <f>VALUE(MID($AW170,1,1))</f>
        <v>0</v>
      </c>
      <c r="C178" s="10">
        <f>VALUE(MID($AW170,2,1))</f>
        <v>1</v>
      </c>
      <c r="D178" s="10">
        <f>VALUE(MID($AW170,3,1))</f>
        <v>0</v>
      </c>
      <c r="E178" s="10">
        <f>VALUE(MID($AW170,4,1))</f>
        <v>0</v>
      </c>
      <c r="F178" s="10">
        <f>VALUE(MID($AW170,5,1))</f>
        <v>0</v>
      </c>
      <c r="G178" s="10">
        <f>VALUE(MID($AW170,6,1))</f>
        <v>0</v>
      </c>
      <c r="H178" s="18">
        <v>1</v>
      </c>
      <c r="I178" s="16">
        <f>VALUE(MID($AW170,7,1))</f>
        <v>1</v>
      </c>
      <c r="J178" s="10">
        <f>VALUE(MID($AW170,8,1))</f>
        <v>1</v>
      </c>
      <c r="K178" s="17">
        <f t="shared" si="174"/>
        <v>1</v>
      </c>
      <c r="L178" s="17">
        <f t="shared" si="174"/>
        <v>0</v>
      </c>
      <c r="M178" s="17">
        <f t="shared" si="174"/>
        <v>0</v>
      </c>
      <c r="N178" s="17">
        <f t="shared" si="174"/>
        <v>1</v>
      </c>
      <c r="O178" s="10">
        <f>VALUE(MID($AW170,8,1))</f>
        <v>1</v>
      </c>
      <c r="P178" s="10">
        <f>VALUE(MID($AW170,9,1))</f>
        <v>0</v>
      </c>
      <c r="Q178" s="10">
        <f>VALUE(MID($AW170,10,1))</f>
        <v>0</v>
      </c>
      <c r="R178" s="10">
        <f>VALUE(MID($AW170,11,1))</f>
        <v>0</v>
      </c>
      <c r="S178" s="10">
        <f>VALUE(MID($AW170,12,1))</f>
        <v>0</v>
      </c>
      <c r="T178" s="10">
        <f>VALUE(MID($AW170,13,1))</f>
        <v>0</v>
      </c>
      <c r="U178" s="10">
        <f>VALUE(MID($AW170,14,1))</f>
        <v>1</v>
      </c>
      <c r="V178" s="10">
        <f>VALUE(MID($AW170,15,1))</f>
        <v>1</v>
      </c>
      <c r="Y178" s="15">
        <f t="shared" si="190"/>
        <v>0</v>
      </c>
      <c r="Z178" s="15">
        <f t="shared" si="175"/>
        <v>1</v>
      </c>
      <c r="AA178" s="15">
        <f t="shared" si="176"/>
        <v>0</v>
      </c>
      <c r="AB178" s="15">
        <f t="shared" si="177"/>
        <v>0</v>
      </c>
      <c r="AC178" s="15">
        <f t="shared" si="178"/>
        <v>0</v>
      </c>
      <c r="AD178" s="15">
        <f t="shared" si="179"/>
        <v>0</v>
      </c>
      <c r="AE178" s="15">
        <f t="shared" si="180"/>
        <v>1</v>
      </c>
      <c r="AF178" s="15">
        <f t="shared" si="181"/>
        <v>1</v>
      </c>
      <c r="AG178" s="15">
        <f t="shared" si="182"/>
        <v>1</v>
      </c>
      <c r="AH178" s="2">
        <f>IF(K178=1,(NOT($K$34))*1,$K$34)</f>
        <v>0</v>
      </c>
      <c r="AI178" s="2">
        <f>IF(L178=1,(NOT($L$34))*1,$L$34)</f>
        <v>1</v>
      </c>
      <c r="AJ178" s="2">
        <f>IF(M178=1,(NOT($M$34))*1,$M$34)</f>
        <v>0</v>
      </c>
      <c r="AK178" s="2">
        <f>IF(N178=1,(NOT($N$34))*1,$N$34)</f>
        <v>0</v>
      </c>
      <c r="AL178" s="15">
        <f t="shared" si="191"/>
        <v>1</v>
      </c>
      <c r="AM178" s="15">
        <f t="shared" si="183"/>
        <v>0</v>
      </c>
      <c r="AN178" s="15">
        <f t="shared" si="184"/>
        <v>0</v>
      </c>
      <c r="AO178" s="15">
        <f t="shared" si="185"/>
        <v>0</v>
      </c>
      <c r="AP178" s="15">
        <f t="shared" si="186"/>
        <v>0</v>
      </c>
      <c r="AQ178" s="15">
        <f t="shared" si="187"/>
        <v>0</v>
      </c>
      <c r="AR178" s="15">
        <f>U178</f>
        <v>1</v>
      </c>
      <c r="AS178" s="15">
        <f t="shared" si="189"/>
        <v>1</v>
      </c>
    </row>
    <row r="179" spans="1:45">
      <c r="A179">
        <f t="shared" si="192"/>
        <v>9</v>
      </c>
      <c r="B179" s="17">
        <f t="shared" si="174"/>
        <v>1</v>
      </c>
      <c r="C179" s="17">
        <f t="shared" si="174"/>
        <v>0</v>
      </c>
      <c r="D179" s="17">
        <f t="shared" si="174"/>
        <v>1</v>
      </c>
      <c r="E179" s="17">
        <f t="shared" si="174"/>
        <v>0</v>
      </c>
      <c r="F179" s="17">
        <f t="shared" si="174"/>
        <v>1</v>
      </c>
      <c r="G179" s="17">
        <f t="shared" si="174"/>
        <v>0</v>
      </c>
      <c r="H179" s="18">
        <v>0</v>
      </c>
      <c r="I179" s="17">
        <f t="shared" si="174"/>
        <v>0</v>
      </c>
      <c r="J179" s="17">
        <f t="shared" si="174"/>
        <v>1</v>
      </c>
      <c r="K179" s="17">
        <f t="shared" si="174"/>
        <v>0</v>
      </c>
      <c r="L179" s="17">
        <f t="shared" si="174"/>
        <v>1</v>
      </c>
      <c r="M179" s="17">
        <f t="shared" si="174"/>
        <v>0</v>
      </c>
      <c r="N179" s="17">
        <f t="shared" si="174"/>
        <v>1</v>
      </c>
      <c r="O179" s="17">
        <f t="shared" si="174"/>
        <v>0</v>
      </c>
      <c r="P179" s="17">
        <f t="shared" si="174"/>
        <v>1</v>
      </c>
      <c r="Q179" s="17">
        <f t="shared" si="174"/>
        <v>0</v>
      </c>
      <c r="R179" s="17">
        <f t="shared" si="174"/>
        <v>1</v>
      </c>
      <c r="S179" s="17">
        <f t="shared" si="174"/>
        <v>0</v>
      </c>
      <c r="T179" s="17">
        <f t="shared" si="174"/>
        <v>1</v>
      </c>
      <c r="U179" s="17">
        <f t="shared" si="174"/>
        <v>0</v>
      </c>
      <c r="V179" s="17">
        <f t="shared" ref="V179:V189" si="193">((MOD($A179*V$169,2)+MOD($A179*V$169,3))=0)*1</f>
        <v>1</v>
      </c>
      <c r="Y179" s="2">
        <f>IF(B179=1,(NOT($B$35))*1,$B$35)</f>
        <v>1</v>
      </c>
      <c r="Z179" s="2">
        <f>IF(C179=1,(NOT($C$35))*1,$C$35)</f>
        <v>0</v>
      </c>
      <c r="AA179" s="2">
        <f>IF(D179=1,(NOT($D$35))*1,$D$35)</f>
        <v>1</v>
      </c>
      <c r="AB179" s="2">
        <f>IF(E179=1,(NOT($E$35))*1,$E$35)</f>
        <v>0</v>
      </c>
      <c r="AC179" s="2">
        <f>IF(F179=1,(NOT($F$35))*1,$F$35)</f>
        <v>0</v>
      </c>
      <c r="AD179" s="2">
        <f>IF(G179=1,(NOT($G$35))*1,$G$35)</f>
        <v>1</v>
      </c>
      <c r="AE179" s="15">
        <f t="shared" si="180"/>
        <v>0</v>
      </c>
      <c r="AF179" s="2">
        <f>IF(I179=1,(NOT($I$35))*1,$I$35)</f>
        <v>1</v>
      </c>
      <c r="AG179" s="2">
        <f>IF(J179=1,(NOT($J$35))*1,$J$35)</f>
        <v>1</v>
      </c>
      <c r="AH179" s="2">
        <f>IF(K179=1,(NOT($K$35))*1,$K$35)</f>
        <v>0</v>
      </c>
      <c r="AI179" s="2">
        <f>IF(L179=1,(NOT($L$35))*1,$L$35)</f>
        <v>1</v>
      </c>
      <c r="AJ179" s="2">
        <f>IF(M179=1,(NOT($M$35))*1,$M$35)</f>
        <v>1</v>
      </c>
      <c r="AK179" s="2">
        <f>IF(N179=1,(NOT($N$35))*1,$N$35)</f>
        <v>1</v>
      </c>
      <c r="AL179" s="2">
        <f>IF(O179=1,(NOT($O$35))*1,$O$35)</f>
        <v>1</v>
      </c>
      <c r="AM179" s="2">
        <f>IF(P179=1,(NOT($P$35))*1,$P$35)</f>
        <v>1</v>
      </c>
      <c r="AN179" s="2">
        <f>IF(Q179=1,(NOT($Q$35))*1,$Q$35)</f>
        <v>0</v>
      </c>
      <c r="AO179" s="2">
        <f>IF(R179=1,(NOT($R$35))*1,$R$35)</f>
        <v>0</v>
      </c>
      <c r="AP179" s="2">
        <f>IF(S179=1,(NOT($S$35))*1,$S$35)</f>
        <v>1</v>
      </c>
      <c r="AQ179" s="2">
        <f>IF(T179=1,(NOT($T$35))*1,$T$35)</f>
        <v>1</v>
      </c>
      <c r="AR179" s="2">
        <f>IF(U179=1,(NOT($U$35))*1,$U$35)</f>
        <v>0</v>
      </c>
      <c r="AS179" s="2">
        <f>IF(V179=1,(NOT($V$35))*1,$V$35)</f>
        <v>0</v>
      </c>
    </row>
    <row r="180" spans="1:45">
      <c r="A180">
        <f t="shared" si="192"/>
        <v>10</v>
      </c>
      <c r="B180" s="17">
        <f t="shared" si="174"/>
        <v>1</v>
      </c>
      <c r="C180" s="17">
        <f t="shared" si="174"/>
        <v>0</v>
      </c>
      <c r="D180" s="17">
        <f t="shared" si="174"/>
        <v>0</v>
      </c>
      <c r="E180" s="17">
        <f t="shared" si="174"/>
        <v>1</v>
      </c>
      <c r="F180" s="17">
        <f t="shared" si="174"/>
        <v>0</v>
      </c>
      <c r="G180" s="17">
        <f t="shared" si="174"/>
        <v>0</v>
      </c>
      <c r="H180" s="18">
        <v>1</v>
      </c>
      <c r="I180" s="17">
        <f t="shared" si="174"/>
        <v>0</v>
      </c>
      <c r="J180" s="17">
        <f t="shared" si="174"/>
        <v>0</v>
      </c>
      <c r="K180" s="17">
        <f t="shared" si="174"/>
        <v>1</v>
      </c>
      <c r="L180" s="17">
        <f t="shared" si="174"/>
        <v>0</v>
      </c>
      <c r="M180" s="17">
        <f t="shared" si="174"/>
        <v>0</v>
      </c>
      <c r="N180" s="17">
        <f t="shared" si="174"/>
        <v>1</v>
      </c>
      <c r="O180" s="17">
        <f t="shared" si="174"/>
        <v>0</v>
      </c>
      <c r="P180" s="17">
        <f t="shared" si="174"/>
        <v>0</v>
      </c>
      <c r="Q180" s="17">
        <f t="shared" si="174"/>
        <v>1</v>
      </c>
      <c r="R180" s="17">
        <f t="shared" si="174"/>
        <v>0</v>
      </c>
      <c r="S180" s="17">
        <f t="shared" si="174"/>
        <v>0</v>
      </c>
      <c r="T180" s="17">
        <f t="shared" si="174"/>
        <v>1</v>
      </c>
      <c r="U180" s="17">
        <f t="shared" si="174"/>
        <v>0</v>
      </c>
      <c r="V180" s="17">
        <f t="shared" si="193"/>
        <v>0</v>
      </c>
      <c r="Y180" s="2">
        <f>IF(B180=1,(NOT($B$36))*1,$B$36)</f>
        <v>0</v>
      </c>
      <c r="Z180" s="2">
        <f>IF(C180=1,(NOT($C$36))*1,$C$36)</f>
        <v>0</v>
      </c>
      <c r="AA180" s="2">
        <f>IF(D180=1,(NOT($D$36))*1,$D$36)</f>
        <v>0</v>
      </c>
      <c r="AB180" s="2">
        <f>IF(E180=1,(NOT($E$36))*1,$E$36)</f>
        <v>0</v>
      </c>
      <c r="AC180" s="2">
        <f>IF(F180=1,(NOT($F$36))*1,$F$36)</f>
        <v>0</v>
      </c>
      <c r="AD180" s="2">
        <f>IF(G180=1,(NOT($G$36))*1,$G$36)</f>
        <v>0</v>
      </c>
      <c r="AE180" s="15">
        <f t="shared" si="180"/>
        <v>1</v>
      </c>
      <c r="AF180" s="2">
        <f>IF(I180=1,(NOT($I$36))*1,$I$36)</f>
        <v>1</v>
      </c>
      <c r="AG180" s="2">
        <f>IF(J180=1,(NOT($J$36))*1,$J$36)</f>
        <v>1</v>
      </c>
      <c r="AH180" s="2">
        <f>IF(K180=1,(NOT($K$36))*1,$K$36)</f>
        <v>0</v>
      </c>
      <c r="AI180" s="2">
        <f>IF(L180=1,(NOT($L$36))*1,$L$36)</f>
        <v>0</v>
      </c>
      <c r="AJ180" s="2">
        <f>IF(M180=1,(NOT($M$36))*1,$M$36)</f>
        <v>1</v>
      </c>
      <c r="AK180" s="2">
        <f>IF(N180=1,(NOT($N$36))*1,$N$36)</f>
        <v>1</v>
      </c>
      <c r="AL180" s="2">
        <f>IF(O180=1,(NOT($O$36))*1,$O$36)</f>
        <v>0</v>
      </c>
      <c r="AM180" s="2">
        <f>IF(P180=1,(NOT($P$36))*1,$P$36)</f>
        <v>0</v>
      </c>
      <c r="AN180" s="2">
        <f>IF(Q180=1,(NOT($Q$36))*1,$Q$36)</f>
        <v>1</v>
      </c>
      <c r="AO180" s="2">
        <f>IF(R180=1,(NOT($R$36))*1,$R$36)</f>
        <v>1</v>
      </c>
      <c r="AP180" s="2">
        <f>IF(S180=1,(NOT($S$36))*1,$S$36)</f>
        <v>0</v>
      </c>
      <c r="AQ180" s="2">
        <f>IF(T180=1,(NOT($T$36))*1,$T$36)</f>
        <v>0</v>
      </c>
      <c r="AR180" s="2">
        <f>IF(U180=1,(NOT($U$36))*1,$U$36)</f>
        <v>0</v>
      </c>
      <c r="AS180" s="2">
        <f>IF(V180=1,(NOT($V$36))*1,$V$36)</f>
        <v>1</v>
      </c>
    </row>
    <row r="181" spans="1:45">
      <c r="A181">
        <f t="shared" si="192"/>
        <v>11</v>
      </c>
      <c r="B181" s="17">
        <f t="shared" si="174"/>
        <v>1</v>
      </c>
      <c r="C181" s="17">
        <f t="shared" si="174"/>
        <v>0</v>
      </c>
      <c r="D181" s="17">
        <f t="shared" si="174"/>
        <v>0</v>
      </c>
      <c r="E181" s="17">
        <f t="shared" si="174"/>
        <v>0</v>
      </c>
      <c r="F181" s="17">
        <f t="shared" si="174"/>
        <v>0</v>
      </c>
      <c r="G181" s="17">
        <f t="shared" si="174"/>
        <v>0</v>
      </c>
      <c r="H181" s="18">
        <v>0</v>
      </c>
      <c r="I181" s="17">
        <f t="shared" si="174"/>
        <v>0</v>
      </c>
      <c r="J181" s="17">
        <f t="shared" si="174"/>
        <v>0</v>
      </c>
      <c r="K181" s="17">
        <f t="shared" si="174"/>
        <v>0</v>
      </c>
      <c r="L181" s="17">
        <f t="shared" si="174"/>
        <v>0</v>
      </c>
      <c r="M181" s="17">
        <f t="shared" si="174"/>
        <v>0</v>
      </c>
      <c r="N181" s="17">
        <f t="shared" si="174"/>
        <v>1</v>
      </c>
      <c r="O181" s="17">
        <f t="shared" si="174"/>
        <v>0</v>
      </c>
      <c r="P181" s="17">
        <f t="shared" si="174"/>
        <v>0</v>
      </c>
      <c r="Q181" s="17">
        <f t="shared" si="174"/>
        <v>0</v>
      </c>
      <c r="R181" s="17">
        <f t="shared" si="174"/>
        <v>0</v>
      </c>
      <c r="S181" s="17">
        <f t="shared" si="174"/>
        <v>0</v>
      </c>
      <c r="T181" s="17">
        <f t="shared" si="174"/>
        <v>1</v>
      </c>
      <c r="U181" s="17">
        <f t="shared" si="174"/>
        <v>0</v>
      </c>
      <c r="V181" s="17">
        <f t="shared" si="193"/>
        <v>0</v>
      </c>
      <c r="Y181" s="2">
        <f>IF(B181=1,(NOT($B$37))*1,$B$37)</f>
        <v>0</v>
      </c>
      <c r="Z181" s="2">
        <f>IF(C181=1,(NOT($C$37))*1,$C$37)</f>
        <v>1</v>
      </c>
      <c r="AA181" s="2">
        <f>IF(D181=1,(NOT($D$37))*1,$D$37)</f>
        <v>1</v>
      </c>
      <c r="AB181" s="2">
        <f>IF(E181=1,(NOT($E$37))*1,$E$37)</f>
        <v>0</v>
      </c>
      <c r="AC181" s="2">
        <f>IF(F181=1,(NOT($F$37))*1,$F$37)</f>
        <v>1</v>
      </c>
      <c r="AD181" s="2">
        <f>IF(G181=1,(NOT($G$37))*1,$G$37)</f>
        <v>1</v>
      </c>
      <c r="AE181" s="15">
        <f t="shared" si="180"/>
        <v>0</v>
      </c>
      <c r="AF181" s="2">
        <f>IF(I181=1,(NOT($I$37))*1,$I$37)</f>
        <v>0</v>
      </c>
      <c r="AG181" s="2">
        <f>IF(J181=1,(NOT($J$37))*1,$J$37)</f>
        <v>1</v>
      </c>
      <c r="AH181" s="2">
        <f>IF(K181=1,(NOT($K$37))*1,$K$37)</f>
        <v>1</v>
      </c>
      <c r="AI181" s="2">
        <f>IF(L181=1,(NOT($L$37))*1,$L$37)</f>
        <v>0</v>
      </c>
      <c r="AJ181" s="2">
        <f>IF(M181=1,(NOT($M$37))*1,$M$37)</f>
        <v>0</v>
      </c>
      <c r="AK181" s="2">
        <f>IF(N181=1,(NOT($N$37))*1,$N$37)</f>
        <v>0</v>
      </c>
      <c r="AL181" s="2">
        <f>IF(O181=1,(NOT($O$37))*1,$O$37)</f>
        <v>1</v>
      </c>
      <c r="AM181" s="2">
        <f>IF(P181=1,(NOT($P$37))*1,$P$37)</f>
        <v>1</v>
      </c>
      <c r="AN181" s="2">
        <f>IF(Q181=1,(NOT($Q$37))*1,$Q$37)</f>
        <v>0</v>
      </c>
      <c r="AO181" s="2">
        <f>IF(R181=1,(NOT($R$37))*1,$R$37)</f>
        <v>1</v>
      </c>
      <c r="AP181" s="2">
        <f>IF(S181=1,(NOT($S$37))*1,$S$37)</f>
        <v>0</v>
      </c>
      <c r="AQ181" s="2">
        <f>IF(T181=1,(NOT($T$37))*1,$T$37)</f>
        <v>0</v>
      </c>
      <c r="AR181" s="2">
        <f>IF(U181=1,(NOT($U$37))*1,$U$37)</f>
        <v>0</v>
      </c>
      <c r="AS181" s="2">
        <f>IF(V181=1,(NOT($V$37))*1,$V$37)</f>
        <v>1</v>
      </c>
    </row>
    <row r="182" spans="1:45">
      <c r="A182">
        <f t="shared" si="192"/>
        <v>12</v>
      </c>
      <c r="B182" s="17">
        <f t="shared" si="174"/>
        <v>1</v>
      </c>
      <c r="C182" s="17">
        <f t="shared" si="174"/>
        <v>1</v>
      </c>
      <c r="D182" s="17">
        <f t="shared" si="174"/>
        <v>1</v>
      </c>
      <c r="E182" s="17">
        <f t="shared" si="174"/>
        <v>1</v>
      </c>
      <c r="F182" s="17">
        <f t="shared" si="174"/>
        <v>1</v>
      </c>
      <c r="G182" s="17">
        <f t="shared" si="174"/>
        <v>1</v>
      </c>
      <c r="H182" s="18">
        <v>1</v>
      </c>
      <c r="I182" s="17">
        <f t="shared" si="174"/>
        <v>1</v>
      </c>
      <c r="J182" s="17">
        <f t="shared" si="174"/>
        <v>1</v>
      </c>
      <c r="K182" s="17">
        <f t="shared" si="174"/>
        <v>1</v>
      </c>
      <c r="L182" s="17">
        <f t="shared" si="174"/>
        <v>1</v>
      </c>
      <c r="M182" s="17">
        <f t="shared" si="174"/>
        <v>1</v>
      </c>
      <c r="N182" s="17">
        <f t="shared" si="174"/>
        <v>1</v>
      </c>
      <c r="O182" s="17">
        <f t="shared" si="174"/>
        <v>1</v>
      </c>
      <c r="P182" s="17">
        <f t="shared" si="174"/>
        <v>1</v>
      </c>
      <c r="Q182" s="17">
        <f t="shared" si="174"/>
        <v>1</v>
      </c>
      <c r="R182" s="17">
        <f t="shared" si="174"/>
        <v>1</v>
      </c>
      <c r="S182" s="17">
        <f t="shared" si="174"/>
        <v>1</v>
      </c>
      <c r="T182" s="17">
        <f t="shared" si="174"/>
        <v>1</v>
      </c>
      <c r="U182" s="17">
        <f t="shared" si="174"/>
        <v>1</v>
      </c>
      <c r="V182" s="17">
        <f t="shared" si="193"/>
        <v>1</v>
      </c>
      <c r="Y182" s="2">
        <f>IF(B182=1,(NOT($B$38))*1,$B$38)</f>
        <v>1</v>
      </c>
      <c r="Z182" s="2">
        <f>IF(C182=1,(NOT($C$38))*1,$C$38)</f>
        <v>1</v>
      </c>
      <c r="AA182" s="2">
        <f>IF(D182=1,(NOT($D$38))*1,$D$38)</f>
        <v>1</v>
      </c>
      <c r="AB182" s="2">
        <f>IF(E182=1,(NOT($E$38))*1,$E$38)</f>
        <v>0</v>
      </c>
      <c r="AC182" s="2">
        <f>IF(F182=1,(NOT($F$38))*1,$F$38)</f>
        <v>0</v>
      </c>
      <c r="AD182" s="2">
        <f>IF(G182=1,(NOT($G$38))*1,$G$38)</f>
        <v>1</v>
      </c>
      <c r="AE182" s="15">
        <f t="shared" si="180"/>
        <v>1</v>
      </c>
      <c r="AF182" s="2">
        <f>IF(I182=1,(NOT($I$38))*1,$I$38)</f>
        <v>1</v>
      </c>
      <c r="AG182" s="2">
        <f>IF(J182=1,(NOT($J$38))*1,$J$38)</f>
        <v>0</v>
      </c>
      <c r="AH182" s="2">
        <f>IF(K182=1,(NOT($K$38))*1,$K$38)</f>
        <v>0</v>
      </c>
      <c r="AI182" s="2">
        <f>IF(L182=1,(NOT($L$38))*1,$L$38)</f>
        <v>0</v>
      </c>
      <c r="AJ182" s="2">
        <f>IF(M182=1,(NOT($M$38))*1,$M$38)</f>
        <v>1</v>
      </c>
      <c r="AK182" s="2">
        <f>IF(N182=1,(NOT($N$38))*1,$N$38)</f>
        <v>1</v>
      </c>
      <c r="AL182" s="2">
        <f>IF(O182=1,(NOT($O$38))*1,$O$38)</f>
        <v>0</v>
      </c>
      <c r="AM182" s="2">
        <f>IF(P182=1,(NOT($P$38))*1,$P$38)</f>
        <v>0</v>
      </c>
      <c r="AN182" s="2">
        <f>IF(Q182=1,(NOT($Q$38))*1,$Q$38)</f>
        <v>0</v>
      </c>
      <c r="AO182" s="2">
        <f>IF(R182=1,(NOT($R$38))*1,$R$38)</f>
        <v>1</v>
      </c>
      <c r="AP182" s="2">
        <f>IF(S182=1,(NOT($S$38))*1,$S$38)</f>
        <v>1</v>
      </c>
      <c r="AQ182" s="2">
        <f>IF(T182=1,(NOT($T$38))*1,$T$38)</f>
        <v>1</v>
      </c>
      <c r="AR182" s="2">
        <f>IF(U182=1,(NOT($U$38))*1,$U$38)</f>
        <v>1</v>
      </c>
      <c r="AS182" s="2">
        <f>IF(V182=1,(NOT($V$38))*1,$V$38)</f>
        <v>1</v>
      </c>
    </row>
    <row r="183" spans="1:45">
      <c r="A183">
        <f t="shared" si="192"/>
        <v>13</v>
      </c>
      <c r="B183" s="15">
        <v>0</v>
      </c>
      <c r="C183" s="15">
        <v>0</v>
      </c>
      <c r="D183" s="15">
        <v>0</v>
      </c>
      <c r="E183" s="15">
        <v>0</v>
      </c>
      <c r="F183" s="15">
        <v>0</v>
      </c>
      <c r="G183" s="15">
        <v>0</v>
      </c>
      <c r="H183" s="15">
        <v>0</v>
      </c>
      <c r="I183" s="15">
        <v>0</v>
      </c>
      <c r="J183" s="15">
        <v>1</v>
      </c>
      <c r="K183" s="17">
        <f t="shared" si="174"/>
        <v>0</v>
      </c>
      <c r="L183" s="17">
        <f t="shared" si="174"/>
        <v>0</v>
      </c>
      <c r="M183" s="17">
        <f t="shared" si="174"/>
        <v>0</v>
      </c>
      <c r="N183" s="17">
        <f t="shared" si="174"/>
        <v>1</v>
      </c>
      <c r="O183" s="17">
        <f t="shared" si="174"/>
        <v>0</v>
      </c>
      <c r="P183" s="17">
        <f t="shared" si="174"/>
        <v>0</v>
      </c>
      <c r="Q183" s="17">
        <f t="shared" si="174"/>
        <v>0</v>
      </c>
      <c r="R183" s="17">
        <f t="shared" si="174"/>
        <v>0</v>
      </c>
      <c r="S183" s="17">
        <f t="shared" si="174"/>
        <v>0</v>
      </c>
      <c r="T183" s="17">
        <f t="shared" si="174"/>
        <v>1</v>
      </c>
      <c r="U183" s="17">
        <f t="shared" si="174"/>
        <v>0</v>
      </c>
      <c r="V183" s="17">
        <f t="shared" si="193"/>
        <v>0</v>
      </c>
      <c r="Y183" s="15">
        <f t="shared" ref="Y183:Y190" si="194">B183</f>
        <v>0</v>
      </c>
      <c r="Z183" s="15">
        <f t="shared" ref="Z183:Z190" si="195">C183</f>
        <v>0</v>
      </c>
      <c r="AA183" s="15">
        <f t="shared" ref="AA183:AA190" si="196">D183</f>
        <v>0</v>
      </c>
      <c r="AB183" s="15">
        <f t="shared" ref="AB183:AB190" si="197">E183</f>
        <v>0</v>
      </c>
      <c r="AC183" s="15">
        <f t="shared" ref="AC183:AC190" si="198">F183</f>
        <v>0</v>
      </c>
      <c r="AD183" s="15">
        <f t="shared" ref="AD183:AD190" si="199">G183</f>
        <v>0</v>
      </c>
      <c r="AE183" s="15">
        <f t="shared" si="180"/>
        <v>0</v>
      </c>
      <c r="AF183" s="15">
        <f t="shared" ref="AF183:AF190" si="200">I183</f>
        <v>0</v>
      </c>
      <c r="AG183" s="15">
        <f t="shared" ref="AG183:AG190" si="201">J183</f>
        <v>1</v>
      </c>
      <c r="AH183" s="2">
        <f>IF(K183=1,(NOT($K$39))*1,$K$39)</f>
        <v>1</v>
      </c>
      <c r="AI183" s="2">
        <f>IF(L183=1,(NOT($L$39))*1,$L$39)</f>
        <v>0</v>
      </c>
      <c r="AJ183" s="2">
        <f>IF(M183=1,(NOT($M$39))*1,$M$39)</f>
        <v>0</v>
      </c>
      <c r="AK183" s="2">
        <f>IF(N183=1,(NOT($N$39))*1,$N$39)</f>
        <v>1</v>
      </c>
      <c r="AL183" s="2">
        <f>IF(O183=1,(NOT($O$39))*1,$O$39)</f>
        <v>1</v>
      </c>
      <c r="AM183" s="2">
        <f>IF(P183=1,(NOT($P$39))*1,$P$39)</f>
        <v>0</v>
      </c>
      <c r="AN183" s="2">
        <f>IF(Q183=1,(NOT($Q$39))*1,$Q$39)</f>
        <v>0</v>
      </c>
      <c r="AO183" s="2">
        <f>IF(R183=1,(NOT($R$39))*1,$R$39)</f>
        <v>1</v>
      </c>
      <c r="AP183" s="2">
        <f>IF(S183=1,(NOT($S$39))*1,$S$39)</f>
        <v>1</v>
      </c>
      <c r="AQ183" s="2">
        <f>IF(T183=1,(NOT($T$39))*1,$T$39)</f>
        <v>0</v>
      </c>
      <c r="AR183" s="2">
        <f>IF(U183=1,(NOT($U$39))*1,$U$39)</f>
        <v>1</v>
      </c>
      <c r="AS183" s="2">
        <f>IF(V183=1,(NOT($V$39))*1,$V$39)</f>
        <v>0</v>
      </c>
    </row>
    <row r="184" spans="1:45">
      <c r="A184">
        <f t="shared" si="192"/>
        <v>14</v>
      </c>
      <c r="B184" s="15">
        <v>1</v>
      </c>
      <c r="C184" s="15">
        <v>1</v>
      </c>
      <c r="D184" s="15">
        <v>1</v>
      </c>
      <c r="E184" s="15">
        <v>1</v>
      </c>
      <c r="F184" s="15">
        <v>1</v>
      </c>
      <c r="G184" s="15">
        <v>1</v>
      </c>
      <c r="H184" s="15">
        <v>1</v>
      </c>
      <c r="I184" s="15">
        <v>0</v>
      </c>
      <c r="J184" s="10">
        <f>VALUE(MID($AW170,7,1))</f>
        <v>1</v>
      </c>
      <c r="K184" s="17">
        <f t="shared" si="174"/>
        <v>1</v>
      </c>
      <c r="L184" s="17">
        <f t="shared" si="174"/>
        <v>0</v>
      </c>
      <c r="M184" s="17">
        <f t="shared" si="174"/>
        <v>0</v>
      </c>
      <c r="N184" s="17">
        <f t="shared" si="174"/>
        <v>1</v>
      </c>
      <c r="O184" s="17">
        <f t="shared" si="174"/>
        <v>0</v>
      </c>
      <c r="P184" s="17">
        <f t="shared" si="174"/>
        <v>0</v>
      </c>
      <c r="Q184" s="17">
        <f t="shared" si="174"/>
        <v>1</v>
      </c>
      <c r="R184" s="17">
        <f t="shared" si="174"/>
        <v>0</v>
      </c>
      <c r="S184" s="17">
        <f t="shared" si="174"/>
        <v>0</v>
      </c>
      <c r="T184" s="17">
        <f t="shared" si="174"/>
        <v>1</v>
      </c>
      <c r="U184" s="17">
        <f t="shared" si="174"/>
        <v>0</v>
      </c>
      <c r="V184" s="17">
        <f t="shared" si="193"/>
        <v>0</v>
      </c>
      <c r="Y184" s="15">
        <f t="shared" si="194"/>
        <v>1</v>
      </c>
      <c r="Z184" s="15">
        <f t="shared" si="195"/>
        <v>1</v>
      </c>
      <c r="AA184" s="15">
        <f t="shared" si="196"/>
        <v>1</v>
      </c>
      <c r="AB184" s="15">
        <f t="shared" si="197"/>
        <v>1</v>
      </c>
      <c r="AC184" s="15">
        <f t="shared" si="198"/>
        <v>1</v>
      </c>
      <c r="AD184" s="15">
        <f t="shared" si="199"/>
        <v>1</v>
      </c>
      <c r="AE184" s="15">
        <f t="shared" si="180"/>
        <v>1</v>
      </c>
      <c r="AF184" s="15">
        <f t="shared" si="200"/>
        <v>0</v>
      </c>
      <c r="AG184" s="15">
        <f t="shared" si="201"/>
        <v>1</v>
      </c>
      <c r="AH184" s="2">
        <f>IF(K184=1,(NOT($K$40))*1,$K$40)</f>
        <v>0</v>
      </c>
      <c r="AI184" s="2">
        <f>IF(L184=1,(NOT($L$40))*1,$L$40)</f>
        <v>0</v>
      </c>
      <c r="AJ184" s="2">
        <f>IF(M184=1,(NOT($M$40))*1,$M$40)</f>
        <v>1</v>
      </c>
      <c r="AK184" s="2">
        <f>IF(N184=1,(NOT($N$40))*1,$N$40)</f>
        <v>1</v>
      </c>
      <c r="AL184" s="2">
        <f>IF(O184=1,(NOT($O$40))*1,$O$40)</f>
        <v>0</v>
      </c>
      <c r="AM184" s="2">
        <f>IF(P184=1,(NOT($P$40))*1,$P$40)</f>
        <v>0</v>
      </c>
      <c r="AN184" s="2">
        <f>IF(Q184=1,(NOT($Q$40))*1,$Q$40)</f>
        <v>0</v>
      </c>
      <c r="AO184" s="2">
        <f>IF(R184=1,(NOT($R$40))*1,$R$40)</f>
        <v>1</v>
      </c>
      <c r="AP184" s="2">
        <f>IF(S184=1,(NOT($S$40))*1,$S$40)</f>
        <v>1</v>
      </c>
      <c r="AQ184" s="2">
        <f>IF(T184=1,(NOT($T$40))*1,$T$40)</f>
        <v>1</v>
      </c>
      <c r="AR184" s="2">
        <f>IF(U184=1,(NOT($U$40))*1,$U$40)</f>
        <v>1</v>
      </c>
      <c r="AS184" s="2">
        <f>IF(V184=1,(NOT($V$40))*1,$V$40)</f>
        <v>0</v>
      </c>
    </row>
    <row r="185" spans="1:45">
      <c r="A185">
        <f t="shared" si="192"/>
        <v>15</v>
      </c>
      <c r="B185" s="15">
        <v>1</v>
      </c>
      <c r="C185" s="15">
        <v>0</v>
      </c>
      <c r="D185" s="15">
        <v>0</v>
      </c>
      <c r="E185" s="15">
        <v>0</v>
      </c>
      <c r="F185" s="15">
        <v>0</v>
      </c>
      <c r="G185" s="15">
        <v>0</v>
      </c>
      <c r="H185" s="15">
        <v>1</v>
      </c>
      <c r="I185" s="15">
        <v>0</v>
      </c>
      <c r="J185" s="10">
        <f>VALUE(MID($AW170,6,1))</f>
        <v>0</v>
      </c>
      <c r="K185" s="17">
        <f t="shared" si="174"/>
        <v>0</v>
      </c>
      <c r="L185" s="17">
        <f t="shared" si="174"/>
        <v>1</v>
      </c>
      <c r="M185" s="17">
        <f t="shared" si="174"/>
        <v>0</v>
      </c>
      <c r="N185" s="17">
        <f t="shared" si="174"/>
        <v>1</v>
      </c>
      <c r="O185" s="17">
        <f t="shared" si="174"/>
        <v>0</v>
      </c>
      <c r="P185" s="17">
        <f t="shared" si="174"/>
        <v>1</v>
      </c>
      <c r="Q185" s="17">
        <f t="shared" si="174"/>
        <v>0</v>
      </c>
      <c r="R185" s="17">
        <f t="shared" si="174"/>
        <v>1</v>
      </c>
      <c r="S185" s="17">
        <f t="shared" si="174"/>
        <v>0</v>
      </c>
      <c r="T185" s="17">
        <f t="shared" si="174"/>
        <v>1</v>
      </c>
      <c r="U185" s="17">
        <f t="shared" si="174"/>
        <v>0</v>
      </c>
      <c r="V185" s="17">
        <f t="shared" si="193"/>
        <v>1</v>
      </c>
      <c r="Y185" s="15">
        <f t="shared" si="194"/>
        <v>1</v>
      </c>
      <c r="Z185" s="15">
        <f t="shared" si="195"/>
        <v>0</v>
      </c>
      <c r="AA185" s="15">
        <f t="shared" si="196"/>
        <v>0</v>
      </c>
      <c r="AB185" s="15">
        <f t="shared" si="197"/>
        <v>0</v>
      </c>
      <c r="AC185" s="15">
        <f t="shared" si="198"/>
        <v>0</v>
      </c>
      <c r="AD185" s="15">
        <f t="shared" si="199"/>
        <v>0</v>
      </c>
      <c r="AE185" s="15">
        <f t="shared" si="180"/>
        <v>1</v>
      </c>
      <c r="AF185" s="15">
        <f t="shared" si="200"/>
        <v>0</v>
      </c>
      <c r="AG185" s="15">
        <f t="shared" si="201"/>
        <v>0</v>
      </c>
      <c r="AH185" s="2">
        <f>IF(K185=1,(NOT($K$41))*1,$K$41)</f>
        <v>1</v>
      </c>
      <c r="AI185" s="2">
        <f>IF(L185=1,(NOT($L$41))*1,$L$41)</f>
        <v>0</v>
      </c>
      <c r="AJ185" s="2">
        <f>IF(M185=1,(NOT($M$41))*1,$M$41)</f>
        <v>1</v>
      </c>
      <c r="AK185" s="2">
        <f>IF(N185=1,(NOT($N$41))*1,$N$41)</f>
        <v>1</v>
      </c>
      <c r="AL185" s="2">
        <f>IF(O185=1,(NOT($O$41))*1,$O$41)</f>
        <v>0</v>
      </c>
      <c r="AM185" s="2">
        <f>IF(P185=1,(NOT($P$41))*1,$P$41)</f>
        <v>1</v>
      </c>
      <c r="AN185" s="2">
        <f>IF(Q185=1,(NOT($Q$41))*1,$Q$41)</f>
        <v>1</v>
      </c>
      <c r="AO185" s="2">
        <f>IF(R185=1,(NOT($R$41))*1,$R$41)</f>
        <v>1</v>
      </c>
      <c r="AP185" s="2">
        <f>IF(S185=1,(NOT($S$41))*1,$S$41)</f>
        <v>0</v>
      </c>
      <c r="AQ185" s="2">
        <f>IF(T185=1,(NOT($T$41))*1,$T$41)</f>
        <v>0</v>
      </c>
      <c r="AR185" s="2">
        <f>IF(U185=1,(NOT($U$41))*1,$U$41)</f>
        <v>1</v>
      </c>
      <c r="AS185" s="2">
        <f>IF(V185=1,(NOT($V$41))*1,$V$41)</f>
        <v>0</v>
      </c>
    </row>
    <row r="186" spans="1:45">
      <c r="A186">
        <f t="shared" si="192"/>
        <v>16</v>
      </c>
      <c r="B186" s="15">
        <v>1</v>
      </c>
      <c r="C186" s="15">
        <v>0</v>
      </c>
      <c r="D186" s="15">
        <v>1</v>
      </c>
      <c r="E186" s="15">
        <v>1</v>
      </c>
      <c r="F186" s="15">
        <v>1</v>
      </c>
      <c r="G186" s="15">
        <v>0</v>
      </c>
      <c r="H186" s="15">
        <v>1</v>
      </c>
      <c r="I186" s="15">
        <v>0</v>
      </c>
      <c r="J186" s="10">
        <f>VALUE(MID($AW170,5,1))</f>
        <v>0</v>
      </c>
      <c r="K186" s="17">
        <f t="shared" si="174"/>
        <v>1</v>
      </c>
      <c r="L186" s="17">
        <f t="shared" si="174"/>
        <v>0</v>
      </c>
      <c r="M186" s="17">
        <f t="shared" si="174"/>
        <v>0</v>
      </c>
      <c r="N186" s="17">
        <f t="shared" si="174"/>
        <v>1</v>
      </c>
      <c r="O186" s="17">
        <f t="shared" si="174"/>
        <v>0</v>
      </c>
      <c r="P186" s="17">
        <f t="shared" si="174"/>
        <v>0</v>
      </c>
      <c r="Q186" s="17">
        <f t="shared" si="174"/>
        <v>1</v>
      </c>
      <c r="R186" s="17">
        <f t="shared" si="174"/>
        <v>0</v>
      </c>
      <c r="S186" s="17">
        <f t="shared" si="174"/>
        <v>0</v>
      </c>
      <c r="T186" s="17">
        <f t="shared" si="174"/>
        <v>1</v>
      </c>
      <c r="U186" s="17">
        <f t="shared" si="174"/>
        <v>0</v>
      </c>
      <c r="V186" s="17">
        <f t="shared" si="193"/>
        <v>0</v>
      </c>
      <c r="Y186" s="15">
        <f t="shared" si="194"/>
        <v>1</v>
      </c>
      <c r="Z186" s="15">
        <f t="shared" si="195"/>
        <v>0</v>
      </c>
      <c r="AA186" s="15">
        <f t="shared" si="196"/>
        <v>1</v>
      </c>
      <c r="AB186" s="15">
        <f t="shared" si="197"/>
        <v>1</v>
      </c>
      <c r="AC186" s="15">
        <f t="shared" si="198"/>
        <v>1</v>
      </c>
      <c r="AD186" s="15">
        <f t="shared" si="199"/>
        <v>0</v>
      </c>
      <c r="AE186" s="15">
        <f t="shared" si="180"/>
        <v>1</v>
      </c>
      <c r="AF186" s="15">
        <f t="shared" si="200"/>
        <v>0</v>
      </c>
      <c r="AG186" s="15">
        <f t="shared" si="201"/>
        <v>0</v>
      </c>
      <c r="AH186" s="2">
        <f>IF(K186=1,(NOT($K$42))*1,$K$42)</f>
        <v>0</v>
      </c>
      <c r="AI186" s="2">
        <f>IF(L186=1,(NOT($L$42))*1,$L$42)</f>
        <v>0</v>
      </c>
      <c r="AJ186" s="2">
        <f>IF(M186=1,(NOT($M$42))*1,$M$42)</f>
        <v>1</v>
      </c>
      <c r="AK186" s="2">
        <f>IF(N186=1,(NOT($N$42))*1,$N$42)</f>
        <v>1</v>
      </c>
      <c r="AL186" s="2">
        <f>IF(O186=1,(NOT($O$42))*1,$O$42)</f>
        <v>0</v>
      </c>
      <c r="AM186" s="2">
        <f>IF(P186=1,(NOT($P$42))*1,$P$42)</f>
        <v>1</v>
      </c>
      <c r="AN186" s="2">
        <f>IF(Q186=1,(NOT($Q$42))*1,$Q$42)</f>
        <v>1</v>
      </c>
      <c r="AO186" s="2">
        <f>IF(R186=1,(NOT($R$42))*1,$R$42)</f>
        <v>0</v>
      </c>
      <c r="AP186" s="2">
        <f>IF(S186=1,(NOT($S$42))*1,$S$42)</f>
        <v>1</v>
      </c>
      <c r="AQ186" s="2">
        <f>IF(T186=1,(NOT($T$42))*1,$T$42)</f>
        <v>1</v>
      </c>
      <c r="AR186" s="2">
        <f>IF(U186=1,(NOT($U$42))*1,$U$42)</f>
        <v>1</v>
      </c>
      <c r="AS186" s="2">
        <f>IF(V186=1,(NOT($V$42))*1,$V$42)</f>
        <v>0</v>
      </c>
    </row>
    <row r="187" spans="1:45">
      <c r="A187">
        <f t="shared" si="192"/>
        <v>17</v>
      </c>
      <c r="B187" s="15">
        <v>1</v>
      </c>
      <c r="C187" s="15">
        <v>0</v>
      </c>
      <c r="D187" s="15">
        <v>1</v>
      </c>
      <c r="E187" s="15">
        <v>1</v>
      </c>
      <c r="F187" s="15">
        <v>1</v>
      </c>
      <c r="G187" s="15">
        <v>0</v>
      </c>
      <c r="H187" s="15">
        <v>1</v>
      </c>
      <c r="I187" s="15">
        <v>0</v>
      </c>
      <c r="J187" s="10">
        <f>VALUE(MID($AW170,4,1))</f>
        <v>0</v>
      </c>
      <c r="K187" s="17">
        <f t="shared" si="174"/>
        <v>0</v>
      </c>
      <c r="L187" s="17">
        <f t="shared" si="174"/>
        <v>0</v>
      </c>
      <c r="M187" s="17">
        <f t="shared" si="174"/>
        <v>0</v>
      </c>
      <c r="N187" s="17">
        <f t="shared" si="174"/>
        <v>1</v>
      </c>
      <c r="O187" s="17">
        <f t="shared" si="174"/>
        <v>0</v>
      </c>
      <c r="P187" s="17">
        <f t="shared" si="174"/>
        <v>0</v>
      </c>
      <c r="Q187" s="17">
        <f t="shared" si="174"/>
        <v>0</v>
      </c>
      <c r="R187" s="17">
        <f t="shared" si="174"/>
        <v>0</v>
      </c>
      <c r="S187" s="17">
        <f t="shared" si="174"/>
        <v>0</v>
      </c>
      <c r="T187" s="17">
        <f t="shared" si="174"/>
        <v>1</v>
      </c>
      <c r="U187" s="17">
        <f t="shared" si="174"/>
        <v>0</v>
      </c>
      <c r="V187" s="17">
        <f t="shared" si="193"/>
        <v>0</v>
      </c>
      <c r="Y187" s="15">
        <f t="shared" si="194"/>
        <v>1</v>
      </c>
      <c r="Z187" s="15">
        <f t="shared" si="195"/>
        <v>0</v>
      </c>
      <c r="AA187" s="15">
        <f t="shared" si="196"/>
        <v>1</v>
      </c>
      <c r="AB187" s="15">
        <f t="shared" si="197"/>
        <v>1</v>
      </c>
      <c r="AC187" s="15">
        <f t="shared" si="198"/>
        <v>1</v>
      </c>
      <c r="AD187" s="15">
        <f t="shared" si="199"/>
        <v>0</v>
      </c>
      <c r="AE187" s="15">
        <f t="shared" si="180"/>
        <v>1</v>
      </c>
      <c r="AF187" s="15">
        <f t="shared" si="200"/>
        <v>0</v>
      </c>
      <c r="AG187" s="15">
        <f t="shared" si="201"/>
        <v>0</v>
      </c>
      <c r="AH187" s="2">
        <f>IF(K187=1,(NOT($K$43))*1,$K$43)</f>
        <v>0</v>
      </c>
      <c r="AI187" s="2">
        <f>IF(L187=1,(NOT($L$43))*1,$L$43)</f>
        <v>1</v>
      </c>
      <c r="AJ187" s="2">
        <f>IF(M187=1,(NOT($M$43))*1,$M$43)</f>
        <v>0</v>
      </c>
      <c r="AK187" s="2">
        <f>IF(N187=1,(NOT($N$43))*1,$N$43)</f>
        <v>1</v>
      </c>
      <c r="AL187" s="2">
        <f>IF(O187=1,(NOT($O$43))*1,$O$43)</f>
        <v>1</v>
      </c>
      <c r="AM187" s="2">
        <f>IF(P187=1,(NOT($P$43))*1,$P$43)</f>
        <v>0</v>
      </c>
      <c r="AN187" s="2">
        <f>IF(Q187=1,(NOT($Q$43))*1,$Q$43)</f>
        <v>0</v>
      </c>
      <c r="AO187" s="2">
        <f>IF(R187=1,(NOT($R$43))*1,$R$43)</f>
        <v>0</v>
      </c>
      <c r="AP187" s="2">
        <f>IF(S187=1,(NOT($S$43))*1,$S$43)</f>
        <v>0</v>
      </c>
      <c r="AQ187" s="2">
        <f>IF(T187=1,(NOT($T$43))*1,$T$43)</f>
        <v>0</v>
      </c>
      <c r="AR187" s="2">
        <f>IF(U187=1,(NOT($U$43))*1,$U$43)</f>
        <v>0</v>
      </c>
      <c r="AS187" s="2">
        <f>IF(V187=1,(NOT($V$43))*1,$V$43)</f>
        <v>0</v>
      </c>
    </row>
    <row r="188" spans="1:45">
      <c r="A188">
        <f t="shared" si="192"/>
        <v>18</v>
      </c>
      <c r="B188" s="15">
        <v>1</v>
      </c>
      <c r="C188" s="15">
        <v>0</v>
      </c>
      <c r="D188" s="15">
        <v>1</v>
      </c>
      <c r="E188" s="15">
        <v>1</v>
      </c>
      <c r="F188" s="15">
        <v>1</v>
      </c>
      <c r="G188" s="15">
        <v>0</v>
      </c>
      <c r="H188" s="15">
        <v>1</v>
      </c>
      <c r="I188" s="15">
        <v>0</v>
      </c>
      <c r="J188" s="10">
        <f>VALUE(MID($AW170,3,1))</f>
        <v>0</v>
      </c>
      <c r="K188" s="17">
        <f t="shared" si="174"/>
        <v>1</v>
      </c>
      <c r="L188" s="17">
        <f t="shared" si="174"/>
        <v>1</v>
      </c>
      <c r="M188" s="17">
        <f t="shared" si="174"/>
        <v>1</v>
      </c>
      <c r="N188" s="17">
        <f t="shared" si="174"/>
        <v>1</v>
      </c>
      <c r="O188" s="17">
        <f t="shared" si="174"/>
        <v>1</v>
      </c>
      <c r="P188" s="17">
        <f t="shared" si="174"/>
        <v>1</v>
      </c>
      <c r="Q188" s="17">
        <f t="shared" si="174"/>
        <v>1</v>
      </c>
      <c r="R188" s="17">
        <f t="shared" si="174"/>
        <v>1</v>
      </c>
      <c r="S188" s="17">
        <f t="shared" si="174"/>
        <v>1</v>
      </c>
      <c r="T188" s="17">
        <f t="shared" si="174"/>
        <v>1</v>
      </c>
      <c r="U188" s="17">
        <f t="shared" si="174"/>
        <v>1</v>
      </c>
      <c r="V188" s="17">
        <f t="shared" si="193"/>
        <v>1</v>
      </c>
      <c r="Y188" s="15">
        <f t="shared" si="194"/>
        <v>1</v>
      </c>
      <c r="Z188" s="15">
        <f t="shared" si="195"/>
        <v>0</v>
      </c>
      <c r="AA188" s="15">
        <f t="shared" si="196"/>
        <v>1</v>
      </c>
      <c r="AB188" s="15">
        <f t="shared" si="197"/>
        <v>1</v>
      </c>
      <c r="AC188" s="15">
        <f t="shared" si="198"/>
        <v>1</v>
      </c>
      <c r="AD188" s="15">
        <f t="shared" si="199"/>
        <v>0</v>
      </c>
      <c r="AE188" s="15">
        <f t="shared" si="180"/>
        <v>1</v>
      </c>
      <c r="AF188" s="15">
        <f t="shared" si="200"/>
        <v>0</v>
      </c>
      <c r="AG188" s="15">
        <f t="shared" si="201"/>
        <v>0</v>
      </c>
      <c r="AH188" s="2">
        <f>IF(K188=1,(NOT($K$44))*1,$K$44)</f>
        <v>1</v>
      </c>
      <c r="AI188" s="2">
        <f>IF(L188=1,(NOT($L$44))*1,$L$44)</f>
        <v>0</v>
      </c>
      <c r="AJ188" s="2">
        <f>IF(M188=1,(NOT($M$44))*1,$M$44)</f>
        <v>0</v>
      </c>
      <c r="AK188" s="2">
        <f>IF(N188=1,(NOT($N$44))*1,$N$44)</f>
        <v>0</v>
      </c>
      <c r="AL188" s="2">
        <f>IF(O188=1,(NOT($O$44))*1,$O$44)</f>
        <v>1</v>
      </c>
      <c r="AM188" s="2">
        <f>IF(P188=1,(NOT($P$44))*1,$P$44)</f>
        <v>1</v>
      </c>
      <c r="AN188" s="2">
        <f>IF(Q188=1,(NOT($Q$44))*1,$Q$44)</f>
        <v>1</v>
      </c>
      <c r="AO188" s="2">
        <f>IF(R188=1,(NOT($R$44))*1,$R$44)</f>
        <v>0</v>
      </c>
      <c r="AP188" s="2">
        <f>IF(S188=1,(NOT($S$44))*1,$S$44)</f>
        <v>0</v>
      </c>
      <c r="AQ188" s="2">
        <f>IF(T188=1,(NOT($T$44))*1,$T$44)</f>
        <v>1</v>
      </c>
      <c r="AR188" s="2">
        <f>IF(U188=1,(NOT($U$44))*1,$U$44)</f>
        <v>1</v>
      </c>
      <c r="AS188" s="2">
        <f>IF(V188=1,(NOT($V$44))*1,$V$44)</f>
        <v>1</v>
      </c>
    </row>
    <row r="189" spans="1:45">
      <c r="A189">
        <f t="shared" si="192"/>
        <v>19</v>
      </c>
      <c r="B189" s="15">
        <v>1</v>
      </c>
      <c r="C189" s="15">
        <v>0</v>
      </c>
      <c r="D189" s="15">
        <v>0</v>
      </c>
      <c r="E189" s="15">
        <v>0</v>
      </c>
      <c r="F189" s="15">
        <v>0</v>
      </c>
      <c r="G189" s="15">
        <v>0</v>
      </c>
      <c r="H189" s="15">
        <v>1</v>
      </c>
      <c r="I189" s="15">
        <v>0</v>
      </c>
      <c r="J189" s="10">
        <f>VALUE(MID($AW170,2,1))</f>
        <v>1</v>
      </c>
      <c r="K189" s="17">
        <f t="shared" si="174"/>
        <v>0</v>
      </c>
      <c r="L189" s="17">
        <f t="shared" si="174"/>
        <v>0</v>
      </c>
      <c r="M189" s="17">
        <f t="shared" si="174"/>
        <v>0</v>
      </c>
      <c r="N189" s="17">
        <f t="shared" si="174"/>
        <v>1</v>
      </c>
      <c r="O189" s="17">
        <f t="shared" si="174"/>
        <v>0</v>
      </c>
      <c r="P189" s="17">
        <f t="shared" si="174"/>
        <v>0</v>
      </c>
      <c r="Q189" s="17">
        <f t="shared" si="174"/>
        <v>0</v>
      </c>
      <c r="R189" s="17">
        <f t="shared" si="174"/>
        <v>0</v>
      </c>
      <c r="S189" s="17">
        <f t="shared" si="174"/>
        <v>0</v>
      </c>
      <c r="T189" s="17">
        <f t="shared" si="174"/>
        <v>1</v>
      </c>
      <c r="U189" s="17">
        <f t="shared" si="174"/>
        <v>0</v>
      </c>
      <c r="V189" s="17">
        <f t="shared" si="193"/>
        <v>0</v>
      </c>
      <c r="Y189" s="15">
        <f t="shared" si="194"/>
        <v>1</v>
      </c>
      <c r="Z189" s="15">
        <f t="shared" si="195"/>
        <v>0</v>
      </c>
      <c r="AA189" s="15">
        <f t="shared" si="196"/>
        <v>0</v>
      </c>
      <c r="AB189" s="15">
        <f t="shared" si="197"/>
        <v>0</v>
      </c>
      <c r="AC189" s="15">
        <f t="shared" si="198"/>
        <v>0</v>
      </c>
      <c r="AD189" s="15">
        <f t="shared" si="199"/>
        <v>0</v>
      </c>
      <c r="AE189" s="15">
        <f t="shared" si="180"/>
        <v>1</v>
      </c>
      <c r="AF189" s="15">
        <f t="shared" si="200"/>
        <v>0</v>
      </c>
      <c r="AG189" s="15">
        <f t="shared" si="201"/>
        <v>1</v>
      </c>
      <c r="AH189" s="2">
        <f>IF(K189=1,(NOT($K$45))*1,$K$45)</f>
        <v>0</v>
      </c>
      <c r="AI189" s="2">
        <f>IF(L189=1,(NOT($L$45))*1,$L$45)</f>
        <v>1</v>
      </c>
      <c r="AJ189" s="2">
        <f>IF(M189=1,(NOT($M$45))*1,$M$45)</f>
        <v>0</v>
      </c>
      <c r="AK189" s="2">
        <f>IF(N189=1,(NOT($N$45))*1,$N$45)</f>
        <v>0</v>
      </c>
      <c r="AL189" s="2">
        <f>IF(O189=1,(NOT($O$45))*1,$O$45)</f>
        <v>0</v>
      </c>
      <c r="AM189" s="2">
        <f>IF(P189=1,(NOT($P$45))*1,$P$45)</f>
        <v>0</v>
      </c>
      <c r="AN189" s="2">
        <f>IF(Q189=1,(NOT($Q$45))*1,$Q$45)</f>
        <v>0</v>
      </c>
      <c r="AO189" s="2">
        <f>IF(R189=1,(NOT($R$45))*1,$R$45)</f>
        <v>0</v>
      </c>
      <c r="AP189" s="2">
        <f>IF(S189=1,(NOT($S$45))*1,$S$45)</f>
        <v>0</v>
      </c>
      <c r="AQ189" s="2">
        <f>IF(T189=1,(NOT($T$45))*1,$T$45)</f>
        <v>0</v>
      </c>
      <c r="AR189" s="2">
        <f>IF(U189=1,(NOT($U$45))*1,$U$45)</f>
        <v>0</v>
      </c>
      <c r="AS189" s="2">
        <f>IF(V189=1,(NOT($V$45))*1,$V$45)</f>
        <v>1</v>
      </c>
    </row>
    <row r="190" spans="1:45">
      <c r="A190">
        <f t="shared" si="192"/>
        <v>20</v>
      </c>
      <c r="B190" s="15">
        <v>1</v>
      </c>
      <c r="C190" s="15">
        <v>1</v>
      </c>
      <c r="D190" s="15">
        <v>1</v>
      </c>
      <c r="E190" s="15">
        <v>1</v>
      </c>
      <c r="F190" s="15">
        <v>1</v>
      </c>
      <c r="G190" s="15">
        <v>1</v>
      </c>
      <c r="H190" s="15">
        <v>1</v>
      </c>
      <c r="I190" s="15">
        <v>0</v>
      </c>
      <c r="J190" s="10">
        <f>VALUE(MID($AW170,1,1))</f>
        <v>0</v>
      </c>
      <c r="K190" s="17">
        <f t="shared" si="174"/>
        <v>1</v>
      </c>
      <c r="L190" s="17">
        <f t="shared" si="174"/>
        <v>0</v>
      </c>
      <c r="M190" s="17">
        <f t="shared" si="174"/>
        <v>0</v>
      </c>
      <c r="N190" s="17">
        <f t="shared" si="174"/>
        <v>1</v>
      </c>
      <c r="O190" s="17">
        <f t="shared" si="174"/>
        <v>0</v>
      </c>
      <c r="P190" s="17">
        <f t="shared" si="174"/>
        <v>0</v>
      </c>
      <c r="Q190" s="17">
        <f t="shared" si="174"/>
        <v>1</v>
      </c>
      <c r="R190" s="17">
        <f t="shared" si="174"/>
        <v>0</v>
      </c>
      <c r="S190" s="17">
        <f t="shared" si="174"/>
        <v>0</v>
      </c>
      <c r="T190" s="17">
        <f t="shared" si="174"/>
        <v>1</v>
      </c>
      <c r="U190" s="17">
        <f t="shared" si="174"/>
        <v>0</v>
      </c>
      <c r="V190" s="17">
        <f>((MOD($A190*V$169,2)+MOD($A190*V$169,3))=0)*1</f>
        <v>0</v>
      </c>
      <c r="Y190" s="15">
        <f t="shared" si="194"/>
        <v>1</v>
      </c>
      <c r="Z190" s="15">
        <f t="shared" si="195"/>
        <v>1</v>
      </c>
      <c r="AA190" s="15">
        <f t="shared" si="196"/>
        <v>1</v>
      </c>
      <c r="AB190" s="15">
        <f t="shared" si="197"/>
        <v>1</v>
      </c>
      <c r="AC190" s="15">
        <f t="shared" si="198"/>
        <v>1</v>
      </c>
      <c r="AD190" s="15">
        <f t="shared" si="199"/>
        <v>1</v>
      </c>
      <c r="AE190" s="15">
        <f t="shared" si="180"/>
        <v>1</v>
      </c>
      <c r="AF190" s="15">
        <f t="shared" si="200"/>
        <v>0</v>
      </c>
      <c r="AG190" s="15">
        <f t="shared" si="201"/>
        <v>0</v>
      </c>
      <c r="AH190" s="2">
        <f>IF(K190=1,(NOT($K$46))*1,$K$46)</f>
        <v>0</v>
      </c>
      <c r="AI190" s="2">
        <f>IF(L190=1,(NOT($L$46))*1,$L$46)</f>
        <v>0</v>
      </c>
      <c r="AJ190" s="2">
        <f>IF(M190=1,(NOT($M$46))*1,$M$46)</f>
        <v>1</v>
      </c>
      <c r="AK190" s="2">
        <f>IF(N190=1,(NOT($N$46))*1,$N$46)</f>
        <v>0</v>
      </c>
      <c r="AL190" s="2">
        <f>IF(O190=1,(NOT($O$46))*1,$O$46)</f>
        <v>0</v>
      </c>
      <c r="AM190" s="2">
        <f>IF(P190=1,(NOT($P$46))*1,$P$46)</f>
        <v>0</v>
      </c>
      <c r="AN190" s="2">
        <f>IF(Q190=1,(NOT($Q$46))*1,$Q$46)</f>
        <v>1</v>
      </c>
      <c r="AO190" s="2">
        <f>IF(R190=1,(NOT($R$46))*1,$R$46)</f>
        <v>1</v>
      </c>
      <c r="AP190" s="2">
        <f>IF(S190=1,(NOT($S$46))*1,$S$46)</f>
        <v>0</v>
      </c>
      <c r="AQ190" s="2">
        <f>IF(T190=1,(NOT($T$46))*1,$T$46)</f>
        <v>0</v>
      </c>
      <c r="AR190" s="2">
        <f>IF(U190=1,(NOT($U$46))*1,$U$46)</f>
        <v>0</v>
      </c>
      <c r="AS190" s="2">
        <f>IF(V190=1,(NOT($V$46))*1,$V$46)</f>
        <v>0</v>
      </c>
    </row>
    <row r="193" spans="1:49">
      <c r="B193">
        <v>0</v>
      </c>
      <c r="C193">
        <f>B193+1</f>
        <v>1</v>
      </c>
      <c r="D193">
        <f t="shared" ref="D193:V193" si="202">C193+1</f>
        <v>2</v>
      </c>
      <c r="E193">
        <f t="shared" si="202"/>
        <v>3</v>
      </c>
      <c r="F193">
        <f t="shared" si="202"/>
        <v>4</v>
      </c>
      <c r="G193">
        <f t="shared" si="202"/>
        <v>5</v>
      </c>
      <c r="H193">
        <f t="shared" si="202"/>
        <v>6</v>
      </c>
      <c r="I193">
        <f t="shared" si="202"/>
        <v>7</v>
      </c>
      <c r="J193">
        <f t="shared" si="202"/>
        <v>8</v>
      </c>
      <c r="K193">
        <f t="shared" si="202"/>
        <v>9</v>
      </c>
      <c r="L193">
        <f t="shared" si="202"/>
        <v>10</v>
      </c>
      <c r="M193">
        <f t="shared" si="202"/>
        <v>11</v>
      </c>
      <c r="N193">
        <f t="shared" si="202"/>
        <v>12</v>
      </c>
      <c r="O193">
        <f t="shared" si="202"/>
        <v>13</v>
      </c>
      <c r="P193">
        <f t="shared" si="202"/>
        <v>14</v>
      </c>
      <c r="Q193">
        <f t="shared" si="202"/>
        <v>15</v>
      </c>
      <c r="R193">
        <f t="shared" si="202"/>
        <v>16</v>
      </c>
      <c r="S193">
        <f t="shared" si="202"/>
        <v>17</v>
      </c>
      <c r="T193">
        <f t="shared" si="202"/>
        <v>18</v>
      </c>
      <c r="U193">
        <f t="shared" si="202"/>
        <v>19</v>
      </c>
      <c r="V193">
        <f t="shared" si="202"/>
        <v>20</v>
      </c>
    </row>
    <row r="194" spans="1:49">
      <c r="A194">
        <v>0</v>
      </c>
      <c r="B194" s="15">
        <v>1</v>
      </c>
      <c r="C194" s="15">
        <v>1</v>
      </c>
      <c r="D194" s="15">
        <v>1</v>
      </c>
      <c r="E194" s="15">
        <v>1</v>
      </c>
      <c r="F194" s="15">
        <v>1</v>
      </c>
      <c r="G194" s="15">
        <v>1</v>
      </c>
      <c r="H194" s="15">
        <v>1</v>
      </c>
      <c r="I194" s="15">
        <v>0</v>
      </c>
      <c r="J194" s="10">
        <f>VALUE(MID($AW194,15,1))</f>
        <v>0</v>
      </c>
      <c r="K194" s="17">
        <f t="shared" ref="B194:U214" si="203">(MOD((MOD($A194*K$169,2)+MOD($A194*K$169,3)),2)=0)*1</f>
        <v>1</v>
      </c>
      <c r="L194" s="17">
        <f t="shared" si="203"/>
        <v>1</v>
      </c>
      <c r="M194" s="17">
        <f t="shared" si="203"/>
        <v>1</v>
      </c>
      <c r="N194" s="17">
        <f t="shared" si="203"/>
        <v>1</v>
      </c>
      <c r="O194" s="15">
        <v>0</v>
      </c>
      <c r="P194" s="15">
        <v>1</v>
      </c>
      <c r="Q194" s="15">
        <v>1</v>
      </c>
      <c r="R194" s="15">
        <v>1</v>
      </c>
      <c r="S194" s="15">
        <v>1</v>
      </c>
      <c r="T194" s="15">
        <v>1</v>
      </c>
      <c r="U194" s="15">
        <v>1</v>
      </c>
      <c r="V194" s="15">
        <v>1</v>
      </c>
      <c r="Y194" s="15">
        <f>B194</f>
        <v>1</v>
      </c>
      <c r="Z194" s="15">
        <f t="shared" ref="Z194:Z202" si="204">C194</f>
        <v>1</v>
      </c>
      <c r="AA194" s="15">
        <f t="shared" ref="AA194:AA202" si="205">D194</f>
        <v>1</v>
      </c>
      <c r="AB194" s="15">
        <f t="shared" ref="AB194:AB202" si="206">E194</f>
        <v>1</v>
      </c>
      <c r="AC194" s="15">
        <f t="shared" ref="AC194:AC202" si="207">F194</f>
        <v>1</v>
      </c>
      <c r="AD194" s="15">
        <f t="shared" ref="AD194:AD202" si="208">G194</f>
        <v>1</v>
      </c>
      <c r="AE194" s="15">
        <f t="shared" ref="AE194:AE214" si="209">H194</f>
        <v>1</v>
      </c>
      <c r="AF194" s="15">
        <f t="shared" ref="AF194:AF202" si="210">I194</f>
        <v>0</v>
      </c>
      <c r="AG194" s="15">
        <f t="shared" ref="AG194:AG202" si="211">J194</f>
        <v>0</v>
      </c>
      <c r="AH194" s="2">
        <f>IF(K194=1,(NOT($K$26))*1,$K$26)</f>
        <v>1</v>
      </c>
      <c r="AI194" s="2">
        <f>IF(L194=1,(NOT($L$26))*1,$L$26)</f>
        <v>1</v>
      </c>
      <c r="AJ194" s="2">
        <f>IF(M194=1,(NOT($M$26))*1,$M$26)</f>
        <v>0</v>
      </c>
      <c r="AK194" s="2">
        <f>IF(N194=1,(NOT($N$26))*1,$N$26)</f>
        <v>0</v>
      </c>
      <c r="AL194" s="15">
        <f>O194</f>
        <v>0</v>
      </c>
      <c r="AM194" s="15">
        <f t="shared" ref="AM194:AM202" si="212">P194</f>
        <v>1</v>
      </c>
      <c r="AN194" s="15">
        <f t="shared" ref="AN194:AN202" si="213">Q194</f>
        <v>1</v>
      </c>
      <c r="AO194" s="15">
        <f t="shared" ref="AO194:AO202" si="214">R194</f>
        <v>1</v>
      </c>
      <c r="AP194" s="15">
        <f t="shared" ref="AP194:AP202" si="215">S194</f>
        <v>1</v>
      </c>
      <c r="AQ194" s="15">
        <f t="shared" ref="AQ194:AQ202" si="216">T194</f>
        <v>1</v>
      </c>
      <c r="AR194" s="15">
        <f t="shared" ref="AR194:AR200" si="217">U194</f>
        <v>1</v>
      </c>
      <c r="AS194" s="15">
        <f t="shared" ref="AS194:AS202" si="218">V194</f>
        <v>1</v>
      </c>
      <c r="AU194" t="s">
        <v>105</v>
      </c>
      <c r="AV194" s="1">
        <v>6</v>
      </c>
      <c r="AW194" t="str">
        <f>VLOOKUP(AV194,$AV$3:$AW$10,2,0)</f>
        <v>010111011011010</v>
      </c>
    </row>
    <row r="195" spans="1:49">
      <c r="A195">
        <f>A194+1</f>
        <v>1</v>
      </c>
      <c r="B195" s="15">
        <v>1</v>
      </c>
      <c r="C195" s="15">
        <v>0</v>
      </c>
      <c r="D195" s="15">
        <v>0</v>
      </c>
      <c r="E195" s="15">
        <v>0</v>
      </c>
      <c r="F195" s="15">
        <v>0</v>
      </c>
      <c r="G195" s="15">
        <v>0</v>
      </c>
      <c r="H195" s="15">
        <v>1</v>
      </c>
      <c r="I195" s="15">
        <v>0</v>
      </c>
      <c r="J195" s="10">
        <f>VALUE(MID($AW194,14,1))</f>
        <v>1</v>
      </c>
      <c r="K195" s="17">
        <f t="shared" si="203"/>
        <v>0</v>
      </c>
      <c r="L195" s="17">
        <f t="shared" si="203"/>
        <v>0</v>
      </c>
      <c r="M195" s="17">
        <f t="shared" si="203"/>
        <v>0</v>
      </c>
      <c r="N195" s="17">
        <f t="shared" si="203"/>
        <v>1</v>
      </c>
      <c r="O195" s="15">
        <v>0</v>
      </c>
      <c r="P195" s="15">
        <v>1</v>
      </c>
      <c r="Q195" s="15">
        <v>0</v>
      </c>
      <c r="R195" s="15">
        <v>0</v>
      </c>
      <c r="S195" s="15">
        <v>0</v>
      </c>
      <c r="T195" s="15">
        <v>0</v>
      </c>
      <c r="U195" s="15">
        <v>0</v>
      </c>
      <c r="V195" s="15">
        <v>1</v>
      </c>
      <c r="Y195" s="15">
        <f t="shared" ref="Y195:Y202" si="219">B195</f>
        <v>1</v>
      </c>
      <c r="Z195" s="15">
        <f t="shared" si="204"/>
        <v>0</v>
      </c>
      <c r="AA195" s="15">
        <f t="shared" si="205"/>
        <v>0</v>
      </c>
      <c r="AB195" s="15">
        <f t="shared" si="206"/>
        <v>0</v>
      </c>
      <c r="AC195" s="15">
        <f t="shared" si="207"/>
        <v>0</v>
      </c>
      <c r="AD195" s="15">
        <f t="shared" si="208"/>
        <v>0</v>
      </c>
      <c r="AE195" s="15">
        <f t="shared" si="209"/>
        <v>1</v>
      </c>
      <c r="AF195" s="15">
        <f t="shared" si="210"/>
        <v>0</v>
      </c>
      <c r="AG195" s="15">
        <f t="shared" si="211"/>
        <v>1</v>
      </c>
      <c r="AH195" s="2">
        <f>IF(K195=1,(NOT($K$27))*1,$K$27)</f>
        <v>1</v>
      </c>
      <c r="AI195" s="2">
        <f>IF(L195=1,(NOT($L$27))*1,$L$27)</f>
        <v>1</v>
      </c>
      <c r="AJ195" s="2">
        <f>IF(M195=1,(NOT($M$27))*1,$M$27)</f>
        <v>1</v>
      </c>
      <c r="AK195" s="2">
        <f>IF(N195=1,(NOT($N$27))*1,$N$27)</f>
        <v>1</v>
      </c>
      <c r="AL195" s="15">
        <f t="shared" ref="AL195:AL202" si="220">O195</f>
        <v>0</v>
      </c>
      <c r="AM195" s="15">
        <f t="shared" si="212"/>
        <v>1</v>
      </c>
      <c r="AN195" s="15">
        <f t="shared" si="213"/>
        <v>0</v>
      </c>
      <c r="AO195" s="15">
        <f t="shared" si="214"/>
        <v>0</v>
      </c>
      <c r="AP195" s="15">
        <f t="shared" si="215"/>
        <v>0</v>
      </c>
      <c r="AQ195" s="15">
        <f t="shared" si="216"/>
        <v>0</v>
      </c>
      <c r="AR195" s="15">
        <f t="shared" si="217"/>
        <v>0</v>
      </c>
      <c r="AS195" s="15">
        <f t="shared" si="218"/>
        <v>1</v>
      </c>
      <c r="AV195" s="2"/>
    </row>
    <row r="196" spans="1:49">
      <c r="A196">
        <f t="shared" ref="A196:A214" si="221">A195+1</f>
        <v>2</v>
      </c>
      <c r="B196" s="15">
        <v>1</v>
      </c>
      <c r="C196" s="15">
        <v>0</v>
      </c>
      <c r="D196" s="15">
        <v>1</v>
      </c>
      <c r="E196" s="15">
        <v>1</v>
      </c>
      <c r="F196" s="15">
        <v>1</v>
      </c>
      <c r="G196" s="15">
        <v>0</v>
      </c>
      <c r="H196" s="15">
        <v>1</v>
      </c>
      <c r="I196" s="15">
        <v>0</v>
      </c>
      <c r="J196" s="10">
        <f>VALUE(MID($AW194,13,1))</f>
        <v>0</v>
      </c>
      <c r="K196" s="17">
        <f t="shared" si="203"/>
        <v>1</v>
      </c>
      <c r="L196" s="17">
        <f t="shared" si="203"/>
        <v>1</v>
      </c>
      <c r="M196" s="17">
        <f t="shared" si="203"/>
        <v>0</v>
      </c>
      <c r="N196" s="17">
        <f t="shared" si="203"/>
        <v>1</v>
      </c>
      <c r="O196" s="15">
        <v>0</v>
      </c>
      <c r="P196" s="15">
        <v>1</v>
      </c>
      <c r="Q196" s="15">
        <v>0</v>
      </c>
      <c r="R196" s="15">
        <v>1</v>
      </c>
      <c r="S196" s="15">
        <v>1</v>
      </c>
      <c r="T196" s="15">
        <v>1</v>
      </c>
      <c r="U196" s="15">
        <v>0</v>
      </c>
      <c r="V196" s="15">
        <v>1</v>
      </c>
      <c r="Y196" s="15">
        <f t="shared" si="219"/>
        <v>1</v>
      </c>
      <c r="Z196" s="15">
        <f t="shared" si="204"/>
        <v>0</v>
      </c>
      <c r="AA196" s="15">
        <f t="shared" si="205"/>
        <v>1</v>
      </c>
      <c r="AB196" s="15">
        <f t="shared" si="206"/>
        <v>1</v>
      </c>
      <c r="AC196" s="15">
        <f t="shared" si="207"/>
        <v>1</v>
      </c>
      <c r="AD196" s="15">
        <f t="shared" si="208"/>
        <v>0</v>
      </c>
      <c r="AE196" s="15">
        <f t="shared" si="209"/>
        <v>1</v>
      </c>
      <c r="AF196" s="15">
        <f t="shared" si="210"/>
        <v>0</v>
      </c>
      <c r="AG196" s="15">
        <f t="shared" si="211"/>
        <v>0</v>
      </c>
      <c r="AH196" s="2">
        <f>IF(K196=1,(NOT($K$28))*1,$K$28)</f>
        <v>0</v>
      </c>
      <c r="AI196" s="2">
        <f>IF(L196=1,(NOT($L$28))*1,$L$28)</f>
        <v>1</v>
      </c>
      <c r="AJ196" s="2">
        <f>IF(M196=1,(NOT($M$28))*1,$M$28)</f>
        <v>0</v>
      </c>
      <c r="AK196" s="2">
        <f>IF(N196=1,(NOT($N$28))*1,$N$28)</f>
        <v>0</v>
      </c>
      <c r="AL196" s="15">
        <f t="shared" si="220"/>
        <v>0</v>
      </c>
      <c r="AM196" s="15">
        <f t="shared" si="212"/>
        <v>1</v>
      </c>
      <c r="AN196" s="15">
        <f t="shared" si="213"/>
        <v>0</v>
      </c>
      <c r="AO196" s="15">
        <f t="shared" si="214"/>
        <v>1</v>
      </c>
      <c r="AP196" s="15">
        <f t="shared" si="215"/>
        <v>1</v>
      </c>
      <c r="AQ196" s="15">
        <f t="shared" si="216"/>
        <v>1</v>
      </c>
      <c r="AR196" s="15">
        <f t="shared" si="217"/>
        <v>0</v>
      </c>
      <c r="AS196" s="15">
        <f t="shared" si="218"/>
        <v>1</v>
      </c>
    </row>
    <row r="197" spans="1:49">
      <c r="A197">
        <f t="shared" si="221"/>
        <v>3</v>
      </c>
      <c r="B197" s="15">
        <v>1</v>
      </c>
      <c r="C197" s="15">
        <v>0</v>
      </c>
      <c r="D197" s="15">
        <v>1</v>
      </c>
      <c r="E197" s="15">
        <v>1</v>
      </c>
      <c r="F197" s="15">
        <v>1</v>
      </c>
      <c r="G197" s="15">
        <v>0</v>
      </c>
      <c r="H197" s="15">
        <v>1</v>
      </c>
      <c r="I197" s="15">
        <v>0</v>
      </c>
      <c r="J197" s="10">
        <f>VALUE(MID($AW194,12,1))</f>
        <v>1</v>
      </c>
      <c r="K197" s="17">
        <f t="shared" si="203"/>
        <v>0</v>
      </c>
      <c r="L197" s="17">
        <f t="shared" si="203"/>
        <v>1</v>
      </c>
      <c r="M197" s="17">
        <f t="shared" si="203"/>
        <v>0</v>
      </c>
      <c r="N197" s="17">
        <f t="shared" si="203"/>
        <v>1</v>
      </c>
      <c r="O197" s="15">
        <v>0</v>
      </c>
      <c r="P197" s="15">
        <v>1</v>
      </c>
      <c r="Q197" s="15">
        <v>0</v>
      </c>
      <c r="R197" s="15">
        <v>1</v>
      </c>
      <c r="S197" s="15">
        <v>1</v>
      </c>
      <c r="T197" s="15">
        <v>1</v>
      </c>
      <c r="U197" s="15">
        <v>0</v>
      </c>
      <c r="V197" s="15">
        <v>1</v>
      </c>
      <c r="Y197" s="15">
        <f t="shared" si="219"/>
        <v>1</v>
      </c>
      <c r="Z197" s="15">
        <f t="shared" si="204"/>
        <v>0</v>
      </c>
      <c r="AA197" s="15">
        <f t="shared" si="205"/>
        <v>1</v>
      </c>
      <c r="AB197" s="15">
        <f t="shared" si="206"/>
        <v>1</v>
      </c>
      <c r="AC197" s="15">
        <f t="shared" si="207"/>
        <v>1</v>
      </c>
      <c r="AD197" s="15">
        <f t="shared" si="208"/>
        <v>0</v>
      </c>
      <c r="AE197" s="15">
        <f t="shared" si="209"/>
        <v>1</v>
      </c>
      <c r="AF197" s="15">
        <f t="shared" si="210"/>
        <v>0</v>
      </c>
      <c r="AG197" s="15">
        <f t="shared" si="211"/>
        <v>1</v>
      </c>
      <c r="AH197" s="2">
        <f>IF(K197=1,(NOT($K$29))*1,$K$29)</f>
        <v>1</v>
      </c>
      <c r="AI197" s="2">
        <f>IF(L197=1,(NOT($L$29))*1,$L$29)</f>
        <v>0</v>
      </c>
      <c r="AJ197" s="2">
        <f>IF(M197=1,(NOT($M$29))*1,$M$29)</f>
        <v>0</v>
      </c>
      <c r="AK197" s="2">
        <f>IF(N197=1,(NOT($N$29))*1,$N$29)</f>
        <v>1</v>
      </c>
      <c r="AL197" s="15">
        <f t="shared" si="220"/>
        <v>0</v>
      </c>
      <c r="AM197" s="15">
        <f t="shared" si="212"/>
        <v>1</v>
      </c>
      <c r="AN197" s="15">
        <f t="shared" si="213"/>
        <v>0</v>
      </c>
      <c r="AO197" s="15">
        <f t="shared" si="214"/>
        <v>1</v>
      </c>
      <c r="AP197" s="15">
        <f t="shared" si="215"/>
        <v>1</v>
      </c>
      <c r="AQ197" s="15">
        <f t="shared" si="216"/>
        <v>1</v>
      </c>
      <c r="AR197" s="15">
        <f t="shared" si="217"/>
        <v>0</v>
      </c>
      <c r="AS197" s="15">
        <f t="shared" si="218"/>
        <v>1</v>
      </c>
    </row>
    <row r="198" spans="1:49">
      <c r="A198">
        <f t="shared" si="221"/>
        <v>4</v>
      </c>
      <c r="B198" s="15">
        <v>1</v>
      </c>
      <c r="C198" s="15">
        <v>0</v>
      </c>
      <c r="D198" s="15">
        <v>1</v>
      </c>
      <c r="E198" s="15">
        <v>1</v>
      </c>
      <c r="F198" s="15">
        <v>1</v>
      </c>
      <c r="G198" s="15">
        <v>0</v>
      </c>
      <c r="H198" s="15">
        <v>1</v>
      </c>
      <c r="I198" s="15">
        <v>0</v>
      </c>
      <c r="J198" s="10">
        <f>VALUE(MID($AW194,11,1))</f>
        <v>1</v>
      </c>
      <c r="K198" s="17">
        <f t="shared" si="203"/>
        <v>1</v>
      </c>
      <c r="L198" s="17">
        <f t="shared" si="203"/>
        <v>0</v>
      </c>
      <c r="M198" s="17">
        <f t="shared" si="203"/>
        <v>1</v>
      </c>
      <c r="N198" s="17">
        <f t="shared" si="203"/>
        <v>1</v>
      </c>
      <c r="O198" s="15">
        <v>0</v>
      </c>
      <c r="P198" s="15">
        <v>1</v>
      </c>
      <c r="Q198" s="15">
        <v>0</v>
      </c>
      <c r="R198" s="15">
        <v>1</v>
      </c>
      <c r="S198" s="15">
        <v>1</v>
      </c>
      <c r="T198" s="15">
        <v>1</v>
      </c>
      <c r="U198" s="15">
        <v>0</v>
      </c>
      <c r="V198" s="15">
        <v>1</v>
      </c>
      <c r="Y198" s="15">
        <f t="shared" si="219"/>
        <v>1</v>
      </c>
      <c r="Z198" s="15">
        <f t="shared" si="204"/>
        <v>0</v>
      </c>
      <c r="AA198" s="15">
        <f t="shared" si="205"/>
        <v>1</v>
      </c>
      <c r="AB198" s="15">
        <f t="shared" si="206"/>
        <v>1</v>
      </c>
      <c r="AC198" s="15">
        <f t="shared" si="207"/>
        <v>1</v>
      </c>
      <c r="AD198" s="15">
        <f t="shared" si="208"/>
        <v>0</v>
      </c>
      <c r="AE198" s="15">
        <f t="shared" si="209"/>
        <v>1</v>
      </c>
      <c r="AF198" s="15">
        <f t="shared" si="210"/>
        <v>0</v>
      </c>
      <c r="AG198" s="15">
        <f t="shared" si="211"/>
        <v>1</v>
      </c>
      <c r="AH198" s="2">
        <f>IF(K198=1,(NOT($K$30))*1,$K$30)</f>
        <v>0</v>
      </c>
      <c r="AI198" s="2">
        <f>IF(L198=1,(NOT($L$30))*1,$L$30)</f>
        <v>1</v>
      </c>
      <c r="AJ198" s="2">
        <f>IF(M198=1,(NOT($M$30))*1,$M$30)</f>
        <v>1</v>
      </c>
      <c r="AK198" s="2">
        <f>IF(N198=1,(NOT($N$30))*1,$N$30)</f>
        <v>1</v>
      </c>
      <c r="AL198" s="15">
        <f t="shared" si="220"/>
        <v>0</v>
      </c>
      <c r="AM198" s="15">
        <f t="shared" si="212"/>
        <v>1</v>
      </c>
      <c r="AN198" s="15">
        <f t="shared" si="213"/>
        <v>0</v>
      </c>
      <c r="AO198" s="15">
        <f t="shared" si="214"/>
        <v>1</v>
      </c>
      <c r="AP198" s="15">
        <f t="shared" si="215"/>
        <v>1</v>
      </c>
      <c r="AQ198" s="15">
        <f t="shared" si="216"/>
        <v>1</v>
      </c>
      <c r="AR198" s="15">
        <f t="shared" si="217"/>
        <v>0</v>
      </c>
      <c r="AS198" s="15">
        <f t="shared" si="218"/>
        <v>1</v>
      </c>
    </row>
    <row r="199" spans="1:49">
      <c r="A199">
        <f t="shared" si="221"/>
        <v>5</v>
      </c>
      <c r="B199" s="15">
        <v>1</v>
      </c>
      <c r="C199" s="15">
        <v>0</v>
      </c>
      <c r="D199" s="15">
        <v>0</v>
      </c>
      <c r="E199" s="15">
        <v>0</v>
      </c>
      <c r="F199" s="15">
        <v>0</v>
      </c>
      <c r="G199" s="15">
        <v>0</v>
      </c>
      <c r="H199" s="15">
        <v>1</v>
      </c>
      <c r="I199" s="15">
        <v>0</v>
      </c>
      <c r="J199" s="10">
        <f>VALUE(MID($AW194,10,1))</f>
        <v>0</v>
      </c>
      <c r="K199" s="17">
        <f t="shared" si="203"/>
        <v>0</v>
      </c>
      <c r="L199" s="17">
        <f t="shared" si="203"/>
        <v>1</v>
      </c>
      <c r="M199" s="17">
        <f t="shared" si="203"/>
        <v>1</v>
      </c>
      <c r="N199" s="17">
        <f t="shared" si="203"/>
        <v>1</v>
      </c>
      <c r="O199" s="15">
        <v>0</v>
      </c>
      <c r="P199" s="15">
        <v>1</v>
      </c>
      <c r="Q199" s="15">
        <v>0</v>
      </c>
      <c r="R199" s="15">
        <v>0</v>
      </c>
      <c r="S199" s="15">
        <v>0</v>
      </c>
      <c r="T199" s="15">
        <v>0</v>
      </c>
      <c r="U199" s="15">
        <v>0</v>
      </c>
      <c r="V199" s="15">
        <v>1</v>
      </c>
      <c r="Y199" s="15">
        <f t="shared" si="219"/>
        <v>1</v>
      </c>
      <c r="Z199" s="15">
        <f t="shared" si="204"/>
        <v>0</v>
      </c>
      <c r="AA199" s="15">
        <f t="shared" si="205"/>
        <v>0</v>
      </c>
      <c r="AB199" s="15">
        <f t="shared" si="206"/>
        <v>0</v>
      </c>
      <c r="AC199" s="15">
        <f t="shared" si="207"/>
        <v>0</v>
      </c>
      <c r="AD199" s="15">
        <f t="shared" si="208"/>
        <v>0</v>
      </c>
      <c r="AE199" s="15">
        <f t="shared" si="209"/>
        <v>1</v>
      </c>
      <c r="AF199" s="15">
        <f t="shared" si="210"/>
        <v>0</v>
      </c>
      <c r="AG199" s="15">
        <f t="shared" si="211"/>
        <v>0</v>
      </c>
      <c r="AH199" s="2">
        <f>IF(K199=1,(NOT($K$31))*1,$K$31)</f>
        <v>0</v>
      </c>
      <c r="AI199" s="2">
        <f>IF(L199=1,(NOT($L$31))*1,$L$31)</f>
        <v>0</v>
      </c>
      <c r="AJ199" s="2">
        <f>IF(M199=1,(NOT($M$31))*1,$M$31)</f>
        <v>0</v>
      </c>
      <c r="AK199" s="2">
        <f>IF(N199=1,(NOT($N$31))*1,$N$31)</f>
        <v>1</v>
      </c>
      <c r="AL199" s="15">
        <f t="shared" si="220"/>
        <v>0</v>
      </c>
      <c r="AM199" s="15">
        <f t="shared" si="212"/>
        <v>1</v>
      </c>
      <c r="AN199" s="15">
        <f t="shared" si="213"/>
        <v>0</v>
      </c>
      <c r="AO199" s="15">
        <f t="shared" si="214"/>
        <v>0</v>
      </c>
      <c r="AP199" s="15">
        <f t="shared" si="215"/>
        <v>0</v>
      </c>
      <c r="AQ199" s="15">
        <f t="shared" si="216"/>
        <v>0</v>
      </c>
      <c r="AR199" s="15">
        <f t="shared" si="217"/>
        <v>0</v>
      </c>
      <c r="AS199" s="15">
        <f t="shared" si="218"/>
        <v>1</v>
      </c>
    </row>
    <row r="200" spans="1:49">
      <c r="A200">
        <f t="shared" si="221"/>
        <v>6</v>
      </c>
      <c r="B200" s="15">
        <v>1</v>
      </c>
      <c r="C200" s="15">
        <v>1</v>
      </c>
      <c r="D200" s="15">
        <v>1</v>
      </c>
      <c r="E200" s="15">
        <v>1</v>
      </c>
      <c r="F200" s="15">
        <v>1</v>
      </c>
      <c r="G200" s="15">
        <v>1</v>
      </c>
      <c r="H200" s="15">
        <v>1</v>
      </c>
      <c r="I200" s="15">
        <v>0</v>
      </c>
      <c r="J200" s="18">
        <v>1</v>
      </c>
      <c r="K200" s="18">
        <v>0</v>
      </c>
      <c r="L200" s="18">
        <v>1</v>
      </c>
      <c r="M200" s="18">
        <v>0</v>
      </c>
      <c r="N200" s="18">
        <v>1</v>
      </c>
      <c r="O200" s="15">
        <v>0</v>
      </c>
      <c r="P200" s="15">
        <v>1</v>
      </c>
      <c r="Q200" s="15">
        <v>1</v>
      </c>
      <c r="R200" s="15">
        <v>1</v>
      </c>
      <c r="S200" s="15">
        <v>1</v>
      </c>
      <c r="T200" s="15">
        <v>1</v>
      </c>
      <c r="U200" s="15">
        <v>1</v>
      </c>
      <c r="V200" s="15">
        <v>1</v>
      </c>
      <c r="Y200" s="15">
        <f t="shared" si="219"/>
        <v>1</v>
      </c>
      <c r="Z200" s="15">
        <f t="shared" si="204"/>
        <v>1</v>
      </c>
      <c r="AA200" s="15">
        <f t="shared" si="205"/>
        <v>1</v>
      </c>
      <c r="AB200" s="15">
        <f t="shared" si="206"/>
        <v>1</v>
      </c>
      <c r="AC200" s="15">
        <f t="shared" si="207"/>
        <v>1</v>
      </c>
      <c r="AD200" s="15">
        <f t="shared" si="208"/>
        <v>1</v>
      </c>
      <c r="AE200" s="15">
        <f t="shared" si="209"/>
        <v>1</v>
      </c>
      <c r="AF200" s="15">
        <f t="shared" si="210"/>
        <v>0</v>
      </c>
      <c r="AG200" s="15">
        <f t="shared" si="211"/>
        <v>1</v>
      </c>
      <c r="AH200" s="15">
        <f>K200</f>
        <v>0</v>
      </c>
      <c r="AI200" s="15">
        <f>L200</f>
        <v>1</v>
      </c>
      <c r="AJ200" s="15">
        <f>M200</f>
        <v>0</v>
      </c>
      <c r="AK200" s="15">
        <f>N200</f>
        <v>1</v>
      </c>
      <c r="AL200" s="15">
        <f t="shared" si="220"/>
        <v>0</v>
      </c>
      <c r="AM200" s="15">
        <f t="shared" si="212"/>
        <v>1</v>
      </c>
      <c r="AN200" s="15">
        <f t="shared" si="213"/>
        <v>1</v>
      </c>
      <c r="AO200" s="15">
        <f t="shared" si="214"/>
        <v>1</v>
      </c>
      <c r="AP200" s="15">
        <f t="shared" si="215"/>
        <v>1</v>
      </c>
      <c r="AQ200" s="15">
        <f t="shared" si="216"/>
        <v>1</v>
      </c>
      <c r="AR200" s="15">
        <f t="shared" si="217"/>
        <v>1</v>
      </c>
      <c r="AS200" s="15">
        <f t="shared" si="218"/>
        <v>1</v>
      </c>
    </row>
    <row r="201" spans="1:49">
      <c r="A201">
        <f t="shared" si="221"/>
        <v>7</v>
      </c>
      <c r="B201" s="15">
        <v>0</v>
      </c>
      <c r="C201" s="15">
        <v>0</v>
      </c>
      <c r="D201" s="15">
        <v>0</v>
      </c>
      <c r="E201" s="15">
        <v>0</v>
      </c>
      <c r="F201" s="15">
        <v>0</v>
      </c>
      <c r="G201" s="15">
        <v>0</v>
      </c>
      <c r="H201" s="15">
        <v>0</v>
      </c>
      <c r="I201" s="15">
        <v>0</v>
      </c>
      <c r="J201" s="10">
        <f>VALUE(MID($AW194,9,1))</f>
        <v>1</v>
      </c>
      <c r="K201" s="17">
        <f t="shared" si="203"/>
        <v>0</v>
      </c>
      <c r="L201" s="17">
        <f t="shared" si="203"/>
        <v>0</v>
      </c>
      <c r="M201" s="17">
        <f t="shared" si="203"/>
        <v>0</v>
      </c>
      <c r="N201" s="17">
        <f t="shared" si="203"/>
        <v>1</v>
      </c>
      <c r="O201" s="15">
        <v>0</v>
      </c>
      <c r="P201" s="15">
        <v>0</v>
      </c>
      <c r="Q201" s="15">
        <v>0</v>
      </c>
      <c r="R201" s="15">
        <v>0</v>
      </c>
      <c r="S201" s="15">
        <v>0</v>
      </c>
      <c r="T201" s="15">
        <v>0</v>
      </c>
      <c r="U201" s="15">
        <v>0</v>
      </c>
      <c r="V201" s="15">
        <v>0</v>
      </c>
      <c r="Y201" s="15">
        <f t="shared" si="219"/>
        <v>0</v>
      </c>
      <c r="Z201" s="15">
        <f t="shared" si="204"/>
        <v>0</v>
      </c>
      <c r="AA201" s="15">
        <f t="shared" si="205"/>
        <v>0</v>
      </c>
      <c r="AB201" s="15">
        <f t="shared" si="206"/>
        <v>0</v>
      </c>
      <c r="AC201" s="15">
        <f t="shared" si="207"/>
        <v>0</v>
      </c>
      <c r="AD201" s="15">
        <f t="shared" si="208"/>
        <v>0</v>
      </c>
      <c r="AE201" s="15">
        <f t="shared" si="209"/>
        <v>0</v>
      </c>
      <c r="AF201" s="15">
        <f t="shared" si="210"/>
        <v>0</v>
      </c>
      <c r="AG201" s="15">
        <f t="shared" si="211"/>
        <v>1</v>
      </c>
      <c r="AH201" s="2">
        <f>IF(K201=1,(NOT($K$33))*1,$K$33)</f>
        <v>0</v>
      </c>
      <c r="AI201" s="2">
        <f>IF(L201=1,(NOT($L$33))*1,$L$33)</f>
        <v>1</v>
      </c>
      <c r="AJ201" s="2">
        <f>IF(M201=1,(NOT($M$33))*1,$M$33)</f>
        <v>0</v>
      </c>
      <c r="AK201" s="2">
        <f>IF(N201=1,(NOT($N$33))*1,$N$33)</f>
        <v>1</v>
      </c>
      <c r="AL201" s="15">
        <f t="shared" si="220"/>
        <v>0</v>
      </c>
      <c r="AM201" s="15">
        <f t="shared" si="212"/>
        <v>0</v>
      </c>
      <c r="AN201" s="15">
        <f t="shared" si="213"/>
        <v>0</v>
      </c>
      <c r="AO201" s="15">
        <f t="shared" si="214"/>
        <v>0</v>
      </c>
      <c r="AP201" s="15">
        <f t="shared" si="215"/>
        <v>0</v>
      </c>
      <c r="AQ201" s="15">
        <f t="shared" si="216"/>
        <v>0</v>
      </c>
      <c r="AR201" s="15">
        <f>U201</f>
        <v>0</v>
      </c>
      <c r="AS201" s="15">
        <f t="shared" si="218"/>
        <v>0</v>
      </c>
    </row>
    <row r="202" spans="1:49">
      <c r="A202">
        <f t="shared" si="221"/>
        <v>8</v>
      </c>
      <c r="B202" s="10">
        <f>VALUE(MID($AW194,1,1))</f>
        <v>0</v>
      </c>
      <c r="C202" s="10">
        <f>VALUE(MID($AW194,2,1))</f>
        <v>1</v>
      </c>
      <c r="D202" s="10">
        <f>VALUE(MID($AW194,3,1))</f>
        <v>0</v>
      </c>
      <c r="E202" s="10">
        <f>VALUE(MID($AW194,4,1))</f>
        <v>1</v>
      </c>
      <c r="F202" s="10">
        <f>VALUE(MID($AW194,5,1))</f>
        <v>1</v>
      </c>
      <c r="G202" s="10">
        <f>VALUE(MID($AW194,6,1))</f>
        <v>1</v>
      </c>
      <c r="H202" s="18">
        <v>1</v>
      </c>
      <c r="I202" s="16">
        <f>VALUE(MID($AW194,7,1))</f>
        <v>0</v>
      </c>
      <c r="J202" s="10">
        <f>VALUE(MID($AW194,8,1))</f>
        <v>1</v>
      </c>
      <c r="K202" s="17">
        <f t="shared" si="203"/>
        <v>1</v>
      </c>
      <c r="L202" s="17">
        <f t="shared" si="203"/>
        <v>1</v>
      </c>
      <c r="M202" s="17">
        <f t="shared" si="203"/>
        <v>0</v>
      </c>
      <c r="N202" s="17">
        <f t="shared" si="203"/>
        <v>1</v>
      </c>
      <c r="O202" s="10">
        <f>VALUE(MID($AW194,8,1))</f>
        <v>1</v>
      </c>
      <c r="P202" s="10">
        <f>VALUE(MID($AW194,9,1))</f>
        <v>1</v>
      </c>
      <c r="Q202" s="10">
        <f>VALUE(MID($AW194,10,1))</f>
        <v>0</v>
      </c>
      <c r="R202" s="10">
        <f>VALUE(MID($AW194,11,1))</f>
        <v>1</v>
      </c>
      <c r="S202" s="10">
        <f>VALUE(MID($AW194,12,1))</f>
        <v>1</v>
      </c>
      <c r="T202" s="10">
        <f>VALUE(MID($AW194,13,1))</f>
        <v>0</v>
      </c>
      <c r="U202" s="10">
        <f>VALUE(MID($AW194,14,1))</f>
        <v>1</v>
      </c>
      <c r="V202" s="10">
        <f>VALUE(MID($AW194,15,1))</f>
        <v>0</v>
      </c>
      <c r="Y202" s="15">
        <f t="shared" si="219"/>
        <v>0</v>
      </c>
      <c r="Z202" s="15">
        <f t="shared" si="204"/>
        <v>1</v>
      </c>
      <c r="AA202" s="15">
        <f t="shared" si="205"/>
        <v>0</v>
      </c>
      <c r="AB202" s="15">
        <f t="shared" si="206"/>
        <v>1</v>
      </c>
      <c r="AC202" s="15">
        <f t="shared" si="207"/>
        <v>1</v>
      </c>
      <c r="AD202" s="15">
        <f t="shared" si="208"/>
        <v>1</v>
      </c>
      <c r="AE202" s="15">
        <f t="shared" si="209"/>
        <v>1</v>
      </c>
      <c r="AF202" s="15">
        <f t="shared" si="210"/>
        <v>0</v>
      </c>
      <c r="AG202" s="15">
        <f t="shared" si="211"/>
        <v>1</v>
      </c>
      <c r="AH202" s="2">
        <f>IF(K202=1,(NOT($K$34))*1,$K$34)</f>
        <v>0</v>
      </c>
      <c r="AI202" s="2">
        <f>IF(L202=1,(NOT($L$34))*1,$L$34)</f>
        <v>0</v>
      </c>
      <c r="AJ202" s="2">
        <f>IF(M202=1,(NOT($M$34))*1,$M$34)</f>
        <v>0</v>
      </c>
      <c r="AK202" s="2">
        <f>IF(N202=1,(NOT($N$34))*1,$N$34)</f>
        <v>0</v>
      </c>
      <c r="AL202" s="15">
        <f t="shared" si="220"/>
        <v>1</v>
      </c>
      <c r="AM202" s="15">
        <f t="shared" si="212"/>
        <v>1</v>
      </c>
      <c r="AN202" s="15">
        <f t="shared" si="213"/>
        <v>0</v>
      </c>
      <c r="AO202" s="15">
        <f t="shared" si="214"/>
        <v>1</v>
      </c>
      <c r="AP202" s="15">
        <f t="shared" si="215"/>
        <v>1</v>
      </c>
      <c r="AQ202" s="15">
        <f t="shared" si="216"/>
        <v>0</v>
      </c>
      <c r="AR202" s="15">
        <f>U202</f>
        <v>1</v>
      </c>
      <c r="AS202" s="15">
        <f t="shared" si="218"/>
        <v>0</v>
      </c>
    </row>
    <row r="203" spans="1:49">
      <c r="A203">
        <f t="shared" si="221"/>
        <v>9</v>
      </c>
      <c r="B203" s="17">
        <f t="shared" si="203"/>
        <v>1</v>
      </c>
      <c r="C203" s="17">
        <f t="shared" si="203"/>
        <v>0</v>
      </c>
      <c r="D203" s="17">
        <f t="shared" si="203"/>
        <v>1</v>
      </c>
      <c r="E203" s="17">
        <f t="shared" si="203"/>
        <v>0</v>
      </c>
      <c r="F203" s="17">
        <f t="shared" si="203"/>
        <v>1</v>
      </c>
      <c r="G203" s="17">
        <f t="shared" si="203"/>
        <v>0</v>
      </c>
      <c r="H203" s="18">
        <v>0</v>
      </c>
      <c r="I203" s="17">
        <f t="shared" si="203"/>
        <v>0</v>
      </c>
      <c r="J203" s="17">
        <f t="shared" si="203"/>
        <v>1</v>
      </c>
      <c r="K203" s="17">
        <f t="shared" si="203"/>
        <v>0</v>
      </c>
      <c r="L203" s="17">
        <f t="shared" si="203"/>
        <v>1</v>
      </c>
      <c r="M203" s="17">
        <f t="shared" si="203"/>
        <v>0</v>
      </c>
      <c r="N203" s="17">
        <f t="shared" si="203"/>
        <v>1</v>
      </c>
      <c r="O203" s="17">
        <f t="shared" si="203"/>
        <v>0</v>
      </c>
      <c r="P203" s="17">
        <f t="shared" si="203"/>
        <v>1</v>
      </c>
      <c r="Q203" s="17">
        <f t="shared" si="203"/>
        <v>0</v>
      </c>
      <c r="R203" s="17">
        <f t="shared" si="203"/>
        <v>1</v>
      </c>
      <c r="S203" s="17">
        <f t="shared" si="203"/>
        <v>0</v>
      </c>
      <c r="T203" s="17">
        <f t="shared" si="203"/>
        <v>1</v>
      </c>
      <c r="U203" s="17">
        <f t="shared" si="203"/>
        <v>0</v>
      </c>
      <c r="V203" s="17">
        <f t="shared" ref="V203:V213" si="222">(MOD((MOD($A203*V$169,2)+MOD($A203*V$169,3)),2)=0)*1</f>
        <v>1</v>
      </c>
      <c r="Y203" s="2">
        <f>IF(B203=1,(NOT($B$35))*1,$B$35)</f>
        <v>1</v>
      </c>
      <c r="Z203" s="2">
        <f>IF(C203=1,(NOT($C$35))*1,$C$35)</f>
        <v>0</v>
      </c>
      <c r="AA203" s="2">
        <f>IF(D203=1,(NOT($D$35))*1,$D$35)</f>
        <v>1</v>
      </c>
      <c r="AB203" s="2">
        <f>IF(E203=1,(NOT($E$35))*1,$E$35)</f>
        <v>0</v>
      </c>
      <c r="AC203" s="2">
        <f>IF(F203=1,(NOT($F$35))*1,$F$35)</f>
        <v>0</v>
      </c>
      <c r="AD203" s="2">
        <f>IF(G203=1,(NOT($G$35))*1,$G$35)</f>
        <v>1</v>
      </c>
      <c r="AE203" s="15">
        <f t="shared" si="209"/>
        <v>0</v>
      </c>
      <c r="AF203" s="2">
        <f>IF(I203=1,(NOT($I$35))*1,$I$35)</f>
        <v>1</v>
      </c>
      <c r="AG203" s="2">
        <f>IF(J203=1,(NOT($J$35))*1,$J$35)</f>
        <v>1</v>
      </c>
      <c r="AH203" s="2">
        <f>IF(K203=1,(NOT($K$35))*1,$K$35)</f>
        <v>0</v>
      </c>
      <c r="AI203" s="2">
        <f>IF(L203=1,(NOT($L$35))*1,$L$35)</f>
        <v>1</v>
      </c>
      <c r="AJ203" s="2">
        <f>IF(M203=1,(NOT($M$35))*1,$M$35)</f>
        <v>1</v>
      </c>
      <c r="AK203" s="2">
        <f>IF(N203=1,(NOT($N$35))*1,$N$35)</f>
        <v>1</v>
      </c>
      <c r="AL203" s="2">
        <f>IF(O203=1,(NOT($O$35))*1,$O$35)</f>
        <v>1</v>
      </c>
      <c r="AM203" s="2">
        <f>IF(P203=1,(NOT($P$35))*1,$P$35)</f>
        <v>1</v>
      </c>
      <c r="AN203" s="2">
        <f>IF(Q203=1,(NOT($Q$35))*1,$Q$35)</f>
        <v>0</v>
      </c>
      <c r="AO203" s="2">
        <f>IF(R203=1,(NOT($R$35))*1,$R$35)</f>
        <v>0</v>
      </c>
      <c r="AP203" s="2">
        <f>IF(S203=1,(NOT($S$35))*1,$S$35)</f>
        <v>1</v>
      </c>
      <c r="AQ203" s="2">
        <f>IF(T203=1,(NOT($T$35))*1,$T$35)</f>
        <v>1</v>
      </c>
      <c r="AR203" s="2">
        <f>IF(U203=1,(NOT($U$35))*1,$U$35)</f>
        <v>0</v>
      </c>
      <c r="AS203" s="2">
        <f>IF(V203=1,(NOT($V$35))*1,$V$35)</f>
        <v>0</v>
      </c>
    </row>
    <row r="204" spans="1:49">
      <c r="A204">
        <f t="shared" si="221"/>
        <v>10</v>
      </c>
      <c r="B204" s="17">
        <f t="shared" si="203"/>
        <v>1</v>
      </c>
      <c r="C204" s="17">
        <f t="shared" si="203"/>
        <v>0</v>
      </c>
      <c r="D204" s="17">
        <f t="shared" si="203"/>
        <v>1</v>
      </c>
      <c r="E204" s="17">
        <f t="shared" si="203"/>
        <v>1</v>
      </c>
      <c r="F204" s="17">
        <f t="shared" si="203"/>
        <v>0</v>
      </c>
      <c r="G204" s="17">
        <f t="shared" si="203"/>
        <v>1</v>
      </c>
      <c r="H204" s="18">
        <v>1</v>
      </c>
      <c r="I204" s="17">
        <f t="shared" si="203"/>
        <v>0</v>
      </c>
      <c r="J204" s="17">
        <f t="shared" si="203"/>
        <v>1</v>
      </c>
      <c r="K204" s="17">
        <f t="shared" si="203"/>
        <v>1</v>
      </c>
      <c r="L204" s="17">
        <f t="shared" si="203"/>
        <v>0</v>
      </c>
      <c r="M204" s="17">
        <f t="shared" si="203"/>
        <v>1</v>
      </c>
      <c r="N204" s="17">
        <f t="shared" si="203"/>
        <v>1</v>
      </c>
      <c r="O204" s="17">
        <f t="shared" si="203"/>
        <v>0</v>
      </c>
      <c r="P204" s="17">
        <f t="shared" si="203"/>
        <v>1</v>
      </c>
      <c r="Q204" s="17">
        <f t="shared" si="203"/>
        <v>1</v>
      </c>
      <c r="R204" s="17">
        <f t="shared" si="203"/>
        <v>0</v>
      </c>
      <c r="S204" s="17">
        <f t="shared" si="203"/>
        <v>1</v>
      </c>
      <c r="T204" s="17">
        <f t="shared" si="203"/>
        <v>1</v>
      </c>
      <c r="U204" s="17">
        <f t="shared" si="203"/>
        <v>0</v>
      </c>
      <c r="V204" s="17">
        <f t="shared" si="222"/>
        <v>1</v>
      </c>
      <c r="Y204" s="2">
        <f>IF(B204=1,(NOT($B$36))*1,$B$36)</f>
        <v>0</v>
      </c>
      <c r="Z204" s="2">
        <f>IF(C204=1,(NOT($C$36))*1,$C$36)</f>
        <v>0</v>
      </c>
      <c r="AA204" s="2">
        <f>IF(D204=1,(NOT($D$36))*1,$D$36)</f>
        <v>1</v>
      </c>
      <c r="AB204" s="2">
        <f>IF(E204=1,(NOT($E$36))*1,$E$36)</f>
        <v>0</v>
      </c>
      <c r="AC204" s="2">
        <f>IF(F204=1,(NOT($F$36))*1,$F$36)</f>
        <v>0</v>
      </c>
      <c r="AD204" s="2">
        <f>IF(G204=1,(NOT($G$36))*1,$G$36)</f>
        <v>1</v>
      </c>
      <c r="AE204" s="15">
        <f t="shared" si="209"/>
        <v>1</v>
      </c>
      <c r="AF204" s="2">
        <f>IF(I204=1,(NOT($I$36))*1,$I$36)</f>
        <v>1</v>
      </c>
      <c r="AG204" s="2">
        <f>IF(J204=1,(NOT($J$36))*1,$J$36)</f>
        <v>0</v>
      </c>
      <c r="AH204" s="2">
        <f>IF(K204=1,(NOT($K$36))*1,$K$36)</f>
        <v>0</v>
      </c>
      <c r="AI204" s="2">
        <f>IF(L204=1,(NOT($L$36))*1,$L$36)</f>
        <v>0</v>
      </c>
      <c r="AJ204" s="2">
        <f>IF(M204=1,(NOT($M$36))*1,$M$36)</f>
        <v>0</v>
      </c>
      <c r="AK204" s="2">
        <f>IF(N204=1,(NOT($N$36))*1,$N$36)</f>
        <v>1</v>
      </c>
      <c r="AL204" s="2">
        <f>IF(O204=1,(NOT($O$36))*1,$O$36)</f>
        <v>0</v>
      </c>
      <c r="AM204" s="2">
        <f>IF(P204=1,(NOT($P$36))*1,$P$36)</f>
        <v>1</v>
      </c>
      <c r="AN204" s="2">
        <f>IF(Q204=1,(NOT($Q$36))*1,$Q$36)</f>
        <v>1</v>
      </c>
      <c r="AO204" s="2">
        <f>IF(R204=1,(NOT($R$36))*1,$R$36)</f>
        <v>1</v>
      </c>
      <c r="AP204" s="2">
        <f>IF(S204=1,(NOT($S$36))*1,$S$36)</f>
        <v>1</v>
      </c>
      <c r="AQ204" s="2">
        <f>IF(T204=1,(NOT($T$36))*1,$T$36)</f>
        <v>0</v>
      </c>
      <c r="AR204" s="2">
        <f>IF(U204=1,(NOT($U$36))*1,$U$36)</f>
        <v>0</v>
      </c>
      <c r="AS204" s="2">
        <f>IF(V204=1,(NOT($V$36))*1,$V$36)</f>
        <v>0</v>
      </c>
    </row>
    <row r="205" spans="1:49">
      <c r="A205">
        <f t="shared" si="221"/>
        <v>11</v>
      </c>
      <c r="B205" s="17">
        <f t="shared" si="203"/>
        <v>1</v>
      </c>
      <c r="C205" s="17">
        <f t="shared" si="203"/>
        <v>0</v>
      </c>
      <c r="D205" s="17">
        <f t="shared" si="203"/>
        <v>0</v>
      </c>
      <c r="E205" s="17">
        <f t="shared" si="203"/>
        <v>0</v>
      </c>
      <c r="F205" s="17">
        <f t="shared" si="203"/>
        <v>1</v>
      </c>
      <c r="G205" s="17">
        <f t="shared" si="203"/>
        <v>1</v>
      </c>
      <c r="H205" s="18">
        <v>0</v>
      </c>
      <c r="I205" s="17">
        <f t="shared" si="203"/>
        <v>0</v>
      </c>
      <c r="J205" s="17">
        <f t="shared" si="203"/>
        <v>0</v>
      </c>
      <c r="K205" s="17">
        <f t="shared" si="203"/>
        <v>0</v>
      </c>
      <c r="L205" s="17">
        <f t="shared" si="203"/>
        <v>1</v>
      </c>
      <c r="M205" s="17">
        <f t="shared" si="203"/>
        <v>1</v>
      </c>
      <c r="N205" s="17">
        <f t="shared" si="203"/>
        <v>1</v>
      </c>
      <c r="O205" s="17">
        <f t="shared" si="203"/>
        <v>0</v>
      </c>
      <c r="P205" s="17">
        <f t="shared" si="203"/>
        <v>0</v>
      </c>
      <c r="Q205" s="17">
        <f t="shared" si="203"/>
        <v>0</v>
      </c>
      <c r="R205" s="17">
        <f t="shared" si="203"/>
        <v>1</v>
      </c>
      <c r="S205" s="17">
        <f t="shared" si="203"/>
        <v>1</v>
      </c>
      <c r="T205" s="17">
        <f t="shared" si="203"/>
        <v>1</v>
      </c>
      <c r="U205" s="17">
        <f t="shared" si="203"/>
        <v>0</v>
      </c>
      <c r="V205" s="17">
        <f t="shared" si="222"/>
        <v>0</v>
      </c>
      <c r="Y205" s="2">
        <f>IF(B205=1,(NOT($B$37))*1,$B$37)</f>
        <v>0</v>
      </c>
      <c r="Z205" s="2">
        <f>IF(C205=1,(NOT($C$37))*1,$C$37)</f>
        <v>1</v>
      </c>
      <c r="AA205" s="2">
        <f>IF(D205=1,(NOT($D$37))*1,$D$37)</f>
        <v>1</v>
      </c>
      <c r="AB205" s="2">
        <f>IF(E205=1,(NOT($E$37))*1,$E$37)</f>
        <v>0</v>
      </c>
      <c r="AC205" s="2">
        <f>IF(F205=1,(NOT($F$37))*1,$F$37)</f>
        <v>0</v>
      </c>
      <c r="AD205" s="2">
        <f>IF(G205=1,(NOT($G$37))*1,$G$37)</f>
        <v>0</v>
      </c>
      <c r="AE205" s="15">
        <f t="shared" si="209"/>
        <v>0</v>
      </c>
      <c r="AF205" s="2">
        <f>IF(I205=1,(NOT($I$37))*1,$I$37)</f>
        <v>0</v>
      </c>
      <c r="AG205" s="2">
        <f>IF(J205=1,(NOT($J$37))*1,$J$37)</f>
        <v>1</v>
      </c>
      <c r="AH205" s="2">
        <f>IF(K205=1,(NOT($K$37))*1,$K$37)</f>
        <v>1</v>
      </c>
      <c r="AI205" s="2">
        <f>IF(L205=1,(NOT($L$37))*1,$L$37)</f>
        <v>1</v>
      </c>
      <c r="AJ205" s="2">
        <f>IF(M205=1,(NOT($M$37))*1,$M$37)</f>
        <v>1</v>
      </c>
      <c r="AK205" s="2">
        <f>IF(N205=1,(NOT($N$37))*1,$N$37)</f>
        <v>0</v>
      </c>
      <c r="AL205" s="2">
        <f>IF(O205=1,(NOT($O$37))*1,$O$37)</f>
        <v>1</v>
      </c>
      <c r="AM205" s="2">
        <f>IF(P205=1,(NOT($P$37))*1,$P$37)</f>
        <v>1</v>
      </c>
      <c r="AN205" s="2">
        <f>IF(Q205=1,(NOT($Q$37))*1,$Q$37)</f>
        <v>0</v>
      </c>
      <c r="AO205" s="2">
        <f>IF(R205=1,(NOT($R$37))*1,$R$37)</f>
        <v>0</v>
      </c>
      <c r="AP205" s="2">
        <f>IF(S205=1,(NOT($S$37))*1,$S$37)</f>
        <v>1</v>
      </c>
      <c r="AQ205" s="2">
        <f>IF(T205=1,(NOT($T$37))*1,$T$37)</f>
        <v>0</v>
      </c>
      <c r="AR205" s="2">
        <f>IF(U205=1,(NOT($U$37))*1,$U$37)</f>
        <v>0</v>
      </c>
      <c r="AS205" s="2">
        <f>IF(V205=1,(NOT($V$37))*1,$V$37)</f>
        <v>1</v>
      </c>
    </row>
    <row r="206" spans="1:49">
      <c r="A206">
        <f t="shared" si="221"/>
        <v>12</v>
      </c>
      <c r="B206" s="17">
        <f t="shared" si="203"/>
        <v>1</v>
      </c>
      <c r="C206" s="17">
        <f t="shared" si="203"/>
        <v>1</v>
      </c>
      <c r="D206" s="17">
        <f t="shared" si="203"/>
        <v>1</v>
      </c>
      <c r="E206" s="17">
        <f t="shared" si="203"/>
        <v>1</v>
      </c>
      <c r="F206" s="17">
        <f t="shared" si="203"/>
        <v>1</v>
      </c>
      <c r="G206" s="17">
        <f t="shared" si="203"/>
        <v>1</v>
      </c>
      <c r="H206" s="18">
        <v>1</v>
      </c>
      <c r="I206" s="17">
        <f t="shared" si="203"/>
        <v>1</v>
      </c>
      <c r="J206" s="17">
        <f t="shared" si="203"/>
        <v>1</v>
      </c>
      <c r="K206" s="17">
        <f t="shared" si="203"/>
        <v>1</v>
      </c>
      <c r="L206" s="17">
        <f t="shared" si="203"/>
        <v>1</v>
      </c>
      <c r="M206" s="17">
        <f t="shared" si="203"/>
        <v>1</v>
      </c>
      <c r="N206" s="17">
        <f t="shared" si="203"/>
        <v>1</v>
      </c>
      <c r="O206" s="17">
        <f t="shared" si="203"/>
        <v>1</v>
      </c>
      <c r="P206" s="17">
        <f t="shared" si="203"/>
        <v>1</v>
      </c>
      <c r="Q206" s="17">
        <f t="shared" si="203"/>
        <v>1</v>
      </c>
      <c r="R206" s="17">
        <f t="shared" si="203"/>
        <v>1</v>
      </c>
      <c r="S206" s="17">
        <f t="shared" si="203"/>
        <v>1</v>
      </c>
      <c r="T206" s="17">
        <f t="shared" si="203"/>
        <v>1</v>
      </c>
      <c r="U206" s="17">
        <f t="shared" si="203"/>
        <v>1</v>
      </c>
      <c r="V206" s="17">
        <f t="shared" si="222"/>
        <v>1</v>
      </c>
      <c r="Y206" s="2">
        <f>IF(B206=1,(NOT($B$38))*1,$B$38)</f>
        <v>1</v>
      </c>
      <c r="Z206" s="2">
        <f>IF(C206=1,(NOT($C$38))*1,$C$38)</f>
        <v>1</v>
      </c>
      <c r="AA206" s="2">
        <f>IF(D206=1,(NOT($D$38))*1,$D$38)</f>
        <v>1</v>
      </c>
      <c r="AB206" s="2">
        <f>IF(E206=1,(NOT($E$38))*1,$E$38)</f>
        <v>0</v>
      </c>
      <c r="AC206" s="2">
        <f>IF(F206=1,(NOT($F$38))*1,$F$38)</f>
        <v>0</v>
      </c>
      <c r="AD206" s="2">
        <f>IF(G206=1,(NOT($G$38))*1,$G$38)</f>
        <v>1</v>
      </c>
      <c r="AE206" s="15">
        <f t="shared" si="209"/>
        <v>1</v>
      </c>
      <c r="AF206" s="2">
        <f>IF(I206=1,(NOT($I$38))*1,$I$38)</f>
        <v>1</v>
      </c>
      <c r="AG206" s="2">
        <f>IF(J206=1,(NOT($J$38))*1,$J$38)</f>
        <v>0</v>
      </c>
      <c r="AH206" s="2">
        <f>IF(K206=1,(NOT($K$38))*1,$K$38)</f>
        <v>0</v>
      </c>
      <c r="AI206" s="2">
        <f>IF(L206=1,(NOT($L$38))*1,$L$38)</f>
        <v>0</v>
      </c>
      <c r="AJ206" s="2">
        <f>IF(M206=1,(NOT($M$38))*1,$M$38)</f>
        <v>1</v>
      </c>
      <c r="AK206" s="2">
        <f>IF(N206=1,(NOT($N$38))*1,$N$38)</f>
        <v>1</v>
      </c>
      <c r="AL206" s="2">
        <f>IF(O206=1,(NOT($O$38))*1,$O$38)</f>
        <v>0</v>
      </c>
      <c r="AM206" s="2">
        <f>IF(P206=1,(NOT($P$38))*1,$P$38)</f>
        <v>0</v>
      </c>
      <c r="AN206" s="2">
        <f>IF(Q206=1,(NOT($Q$38))*1,$Q$38)</f>
        <v>0</v>
      </c>
      <c r="AO206" s="2">
        <f>IF(R206=1,(NOT($R$38))*1,$R$38)</f>
        <v>1</v>
      </c>
      <c r="AP206" s="2">
        <f>IF(S206=1,(NOT($S$38))*1,$S$38)</f>
        <v>1</v>
      </c>
      <c r="AQ206" s="2">
        <f>IF(T206=1,(NOT($T$38))*1,$T$38)</f>
        <v>1</v>
      </c>
      <c r="AR206" s="2">
        <f>IF(U206=1,(NOT($U$38))*1,$U$38)</f>
        <v>1</v>
      </c>
      <c r="AS206" s="2">
        <f>IF(V206=1,(NOT($V$38))*1,$V$38)</f>
        <v>1</v>
      </c>
    </row>
    <row r="207" spans="1:49">
      <c r="A207">
        <f t="shared" si="221"/>
        <v>13</v>
      </c>
      <c r="B207" s="15">
        <v>0</v>
      </c>
      <c r="C207" s="15">
        <v>0</v>
      </c>
      <c r="D207" s="15">
        <v>0</v>
      </c>
      <c r="E207" s="15">
        <v>0</v>
      </c>
      <c r="F207" s="15">
        <v>0</v>
      </c>
      <c r="G207" s="15">
        <v>0</v>
      </c>
      <c r="H207" s="15">
        <v>0</v>
      </c>
      <c r="I207" s="15">
        <v>0</v>
      </c>
      <c r="J207" s="15">
        <v>1</v>
      </c>
      <c r="K207" s="17">
        <f t="shared" si="203"/>
        <v>0</v>
      </c>
      <c r="L207" s="17">
        <f t="shared" si="203"/>
        <v>0</v>
      </c>
      <c r="M207" s="17">
        <f t="shared" si="203"/>
        <v>0</v>
      </c>
      <c r="N207" s="17">
        <f t="shared" si="203"/>
        <v>1</v>
      </c>
      <c r="O207" s="17">
        <f t="shared" si="203"/>
        <v>1</v>
      </c>
      <c r="P207" s="17">
        <f t="shared" si="203"/>
        <v>1</v>
      </c>
      <c r="Q207" s="17">
        <f t="shared" si="203"/>
        <v>0</v>
      </c>
      <c r="R207" s="17">
        <f t="shared" si="203"/>
        <v>0</v>
      </c>
      <c r="S207" s="17">
        <f t="shared" si="203"/>
        <v>0</v>
      </c>
      <c r="T207" s="17">
        <f t="shared" si="203"/>
        <v>1</v>
      </c>
      <c r="U207" s="17">
        <f t="shared" si="203"/>
        <v>1</v>
      </c>
      <c r="V207" s="17">
        <f t="shared" si="222"/>
        <v>1</v>
      </c>
      <c r="Y207" s="15">
        <f t="shared" ref="Y207:Y214" si="223">B207</f>
        <v>0</v>
      </c>
      <c r="Z207" s="15">
        <f t="shared" ref="Z207:Z214" si="224">C207</f>
        <v>0</v>
      </c>
      <c r="AA207" s="15">
        <f t="shared" ref="AA207:AA214" si="225">D207</f>
        <v>0</v>
      </c>
      <c r="AB207" s="15">
        <f t="shared" ref="AB207:AB214" si="226">E207</f>
        <v>0</v>
      </c>
      <c r="AC207" s="15">
        <f t="shared" ref="AC207:AC214" si="227">F207</f>
        <v>0</v>
      </c>
      <c r="AD207" s="15">
        <f t="shared" ref="AD207:AD214" si="228">G207</f>
        <v>0</v>
      </c>
      <c r="AE207" s="15">
        <f t="shared" si="209"/>
        <v>0</v>
      </c>
      <c r="AF207" s="15">
        <f t="shared" ref="AF207:AF214" si="229">I207</f>
        <v>0</v>
      </c>
      <c r="AG207" s="15">
        <f t="shared" ref="AG207:AG214" si="230">J207</f>
        <v>1</v>
      </c>
      <c r="AH207" s="2">
        <f>IF(K207=1,(NOT($K$39))*1,$K$39)</f>
        <v>1</v>
      </c>
      <c r="AI207" s="2">
        <f>IF(L207=1,(NOT($L$39))*1,$L$39)</f>
        <v>0</v>
      </c>
      <c r="AJ207" s="2">
        <f>IF(M207=1,(NOT($M$39))*1,$M$39)</f>
        <v>0</v>
      </c>
      <c r="AK207" s="2">
        <f>IF(N207=1,(NOT($N$39))*1,$N$39)</f>
        <v>1</v>
      </c>
      <c r="AL207" s="2">
        <f>IF(O207=1,(NOT($O$39))*1,$O$39)</f>
        <v>0</v>
      </c>
      <c r="AM207" s="2">
        <f>IF(P207=1,(NOT($P$39))*1,$P$39)</f>
        <v>1</v>
      </c>
      <c r="AN207" s="2">
        <f>IF(Q207=1,(NOT($Q$39))*1,$Q$39)</f>
        <v>0</v>
      </c>
      <c r="AO207" s="2">
        <f>IF(R207=1,(NOT($R$39))*1,$R$39)</f>
        <v>1</v>
      </c>
      <c r="AP207" s="2">
        <f>IF(S207=1,(NOT($S$39))*1,$S$39)</f>
        <v>1</v>
      </c>
      <c r="AQ207" s="2">
        <f>IF(T207=1,(NOT($T$39))*1,$T$39)</f>
        <v>0</v>
      </c>
      <c r="AR207" s="2">
        <f>IF(U207=1,(NOT($U$39))*1,$U$39)</f>
        <v>0</v>
      </c>
      <c r="AS207" s="2">
        <f>IF(V207=1,(NOT($V$39))*1,$V$39)</f>
        <v>1</v>
      </c>
    </row>
    <row r="208" spans="1:49">
      <c r="A208">
        <f t="shared" si="221"/>
        <v>14</v>
      </c>
      <c r="B208" s="15">
        <v>1</v>
      </c>
      <c r="C208" s="15">
        <v>1</v>
      </c>
      <c r="D208" s="15">
        <v>1</v>
      </c>
      <c r="E208" s="15">
        <v>1</v>
      </c>
      <c r="F208" s="15">
        <v>1</v>
      </c>
      <c r="G208" s="15">
        <v>1</v>
      </c>
      <c r="H208" s="15">
        <v>1</v>
      </c>
      <c r="I208" s="15">
        <v>0</v>
      </c>
      <c r="J208" s="10">
        <f>VALUE(MID($AW194,7,1))</f>
        <v>0</v>
      </c>
      <c r="K208" s="17">
        <f t="shared" si="203"/>
        <v>1</v>
      </c>
      <c r="L208" s="17">
        <f t="shared" si="203"/>
        <v>1</v>
      </c>
      <c r="M208" s="17">
        <f t="shared" si="203"/>
        <v>0</v>
      </c>
      <c r="N208" s="17">
        <f t="shared" si="203"/>
        <v>1</v>
      </c>
      <c r="O208" s="17">
        <f t="shared" si="203"/>
        <v>1</v>
      </c>
      <c r="P208" s="17">
        <f t="shared" si="203"/>
        <v>0</v>
      </c>
      <c r="Q208" s="17">
        <f t="shared" si="203"/>
        <v>1</v>
      </c>
      <c r="R208" s="17">
        <f t="shared" si="203"/>
        <v>1</v>
      </c>
      <c r="S208" s="17">
        <f t="shared" si="203"/>
        <v>0</v>
      </c>
      <c r="T208" s="17">
        <f t="shared" si="203"/>
        <v>1</v>
      </c>
      <c r="U208" s="17">
        <f t="shared" si="203"/>
        <v>1</v>
      </c>
      <c r="V208" s="17">
        <f t="shared" si="222"/>
        <v>0</v>
      </c>
      <c r="Y208" s="15">
        <f t="shared" si="223"/>
        <v>1</v>
      </c>
      <c r="Z208" s="15">
        <f t="shared" si="224"/>
        <v>1</v>
      </c>
      <c r="AA208" s="15">
        <f t="shared" si="225"/>
        <v>1</v>
      </c>
      <c r="AB208" s="15">
        <f t="shared" si="226"/>
        <v>1</v>
      </c>
      <c r="AC208" s="15">
        <f t="shared" si="227"/>
        <v>1</v>
      </c>
      <c r="AD208" s="15">
        <f t="shared" si="228"/>
        <v>1</v>
      </c>
      <c r="AE208" s="15">
        <f t="shared" si="209"/>
        <v>1</v>
      </c>
      <c r="AF208" s="15">
        <f t="shared" si="229"/>
        <v>0</v>
      </c>
      <c r="AG208" s="15">
        <f t="shared" si="230"/>
        <v>0</v>
      </c>
      <c r="AH208" s="2">
        <f>IF(K208=1,(NOT($K$40))*1,$K$40)</f>
        <v>0</v>
      </c>
      <c r="AI208" s="2">
        <f>IF(L208=1,(NOT($L$40))*1,$L$40)</f>
        <v>1</v>
      </c>
      <c r="AJ208" s="2">
        <f>IF(M208=1,(NOT($M$40))*1,$M$40)</f>
        <v>1</v>
      </c>
      <c r="AK208" s="2">
        <f>IF(N208=1,(NOT($N$40))*1,$N$40)</f>
        <v>1</v>
      </c>
      <c r="AL208" s="2">
        <f>IF(O208=1,(NOT($O$40))*1,$O$40)</f>
        <v>1</v>
      </c>
      <c r="AM208" s="2">
        <f>IF(P208=1,(NOT($P$40))*1,$P$40)</f>
        <v>0</v>
      </c>
      <c r="AN208" s="2">
        <f>IF(Q208=1,(NOT($Q$40))*1,$Q$40)</f>
        <v>0</v>
      </c>
      <c r="AO208" s="2">
        <f>IF(R208=1,(NOT($R$40))*1,$R$40)</f>
        <v>0</v>
      </c>
      <c r="AP208" s="2">
        <f>IF(S208=1,(NOT($S$40))*1,$S$40)</f>
        <v>1</v>
      </c>
      <c r="AQ208" s="2">
        <f>IF(T208=1,(NOT($T$40))*1,$T$40)</f>
        <v>1</v>
      </c>
      <c r="AR208" s="2">
        <f>IF(U208=1,(NOT($U$40))*1,$U$40)</f>
        <v>0</v>
      </c>
      <c r="AS208" s="2">
        <f>IF(V208=1,(NOT($V$40))*1,$V$40)</f>
        <v>0</v>
      </c>
    </row>
    <row r="209" spans="1:49">
      <c r="A209">
        <f t="shared" si="221"/>
        <v>15</v>
      </c>
      <c r="B209" s="15">
        <v>1</v>
      </c>
      <c r="C209" s="15">
        <v>0</v>
      </c>
      <c r="D209" s="15">
        <v>0</v>
      </c>
      <c r="E209" s="15">
        <v>0</v>
      </c>
      <c r="F209" s="15">
        <v>0</v>
      </c>
      <c r="G209" s="15">
        <v>0</v>
      </c>
      <c r="H209" s="15">
        <v>1</v>
      </c>
      <c r="I209" s="15">
        <v>0</v>
      </c>
      <c r="J209" s="10">
        <f>VALUE(MID($AW194,6,1))</f>
        <v>1</v>
      </c>
      <c r="K209" s="17">
        <f t="shared" si="203"/>
        <v>0</v>
      </c>
      <c r="L209" s="17">
        <f t="shared" si="203"/>
        <v>1</v>
      </c>
      <c r="M209" s="17">
        <f t="shared" si="203"/>
        <v>0</v>
      </c>
      <c r="N209" s="17">
        <f t="shared" si="203"/>
        <v>1</v>
      </c>
      <c r="O209" s="17">
        <f t="shared" si="203"/>
        <v>0</v>
      </c>
      <c r="P209" s="17">
        <f t="shared" si="203"/>
        <v>1</v>
      </c>
      <c r="Q209" s="17">
        <f t="shared" si="203"/>
        <v>0</v>
      </c>
      <c r="R209" s="17">
        <f t="shared" si="203"/>
        <v>1</v>
      </c>
      <c r="S209" s="17">
        <f t="shared" si="203"/>
        <v>0</v>
      </c>
      <c r="T209" s="17">
        <f t="shared" si="203"/>
        <v>1</v>
      </c>
      <c r="U209" s="17">
        <f t="shared" si="203"/>
        <v>0</v>
      </c>
      <c r="V209" s="17">
        <f t="shared" si="222"/>
        <v>1</v>
      </c>
      <c r="Y209" s="15">
        <f t="shared" si="223"/>
        <v>1</v>
      </c>
      <c r="Z209" s="15">
        <f t="shared" si="224"/>
        <v>0</v>
      </c>
      <c r="AA209" s="15">
        <f t="shared" si="225"/>
        <v>0</v>
      </c>
      <c r="AB209" s="15">
        <f t="shared" si="226"/>
        <v>0</v>
      </c>
      <c r="AC209" s="15">
        <f t="shared" si="227"/>
        <v>0</v>
      </c>
      <c r="AD209" s="15">
        <f t="shared" si="228"/>
        <v>0</v>
      </c>
      <c r="AE209" s="15">
        <f t="shared" si="209"/>
        <v>1</v>
      </c>
      <c r="AF209" s="15">
        <f t="shared" si="229"/>
        <v>0</v>
      </c>
      <c r="AG209" s="15">
        <f t="shared" si="230"/>
        <v>1</v>
      </c>
      <c r="AH209" s="2">
        <f>IF(K209=1,(NOT($K$41))*1,$K$41)</f>
        <v>1</v>
      </c>
      <c r="AI209" s="2">
        <f>IF(L209=1,(NOT($L$41))*1,$L$41)</f>
        <v>0</v>
      </c>
      <c r="AJ209" s="2">
        <f>IF(M209=1,(NOT($M$41))*1,$M$41)</f>
        <v>1</v>
      </c>
      <c r="AK209" s="2">
        <f>IF(N209=1,(NOT($N$41))*1,$N$41)</f>
        <v>1</v>
      </c>
      <c r="AL209" s="2">
        <f>IF(O209=1,(NOT($O$41))*1,$O$41)</f>
        <v>0</v>
      </c>
      <c r="AM209" s="2">
        <f>IF(P209=1,(NOT($P$41))*1,$P$41)</f>
        <v>1</v>
      </c>
      <c r="AN209" s="2">
        <f>IF(Q209=1,(NOT($Q$41))*1,$Q$41)</f>
        <v>1</v>
      </c>
      <c r="AO209" s="2">
        <f>IF(R209=1,(NOT($R$41))*1,$R$41)</f>
        <v>1</v>
      </c>
      <c r="AP209" s="2">
        <f>IF(S209=1,(NOT($S$41))*1,$S$41)</f>
        <v>0</v>
      </c>
      <c r="AQ209" s="2">
        <f>IF(T209=1,(NOT($T$41))*1,$T$41)</f>
        <v>0</v>
      </c>
      <c r="AR209" s="2">
        <f>IF(U209=1,(NOT($U$41))*1,$U$41)</f>
        <v>1</v>
      </c>
      <c r="AS209" s="2">
        <f>IF(V209=1,(NOT($V$41))*1,$V$41)</f>
        <v>0</v>
      </c>
    </row>
    <row r="210" spans="1:49">
      <c r="A210">
        <f t="shared" si="221"/>
        <v>16</v>
      </c>
      <c r="B210" s="15">
        <v>1</v>
      </c>
      <c r="C210" s="15">
        <v>0</v>
      </c>
      <c r="D210" s="15">
        <v>1</v>
      </c>
      <c r="E210" s="15">
        <v>1</v>
      </c>
      <c r="F210" s="15">
        <v>1</v>
      </c>
      <c r="G210" s="15">
        <v>0</v>
      </c>
      <c r="H210" s="15">
        <v>1</v>
      </c>
      <c r="I210" s="15">
        <v>0</v>
      </c>
      <c r="J210" s="10">
        <f>VALUE(MID($AW194,5,1))</f>
        <v>1</v>
      </c>
      <c r="K210" s="17">
        <f t="shared" si="203"/>
        <v>1</v>
      </c>
      <c r="L210" s="17">
        <f t="shared" si="203"/>
        <v>0</v>
      </c>
      <c r="M210" s="17">
        <f t="shared" si="203"/>
        <v>1</v>
      </c>
      <c r="N210" s="17">
        <f t="shared" si="203"/>
        <v>1</v>
      </c>
      <c r="O210" s="17">
        <f t="shared" si="203"/>
        <v>0</v>
      </c>
      <c r="P210" s="17">
        <f t="shared" si="203"/>
        <v>1</v>
      </c>
      <c r="Q210" s="17">
        <f t="shared" si="203"/>
        <v>1</v>
      </c>
      <c r="R210" s="17">
        <f t="shared" si="203"/>
        <v>0</v>
      </c>
      <c r="S210" s="17">
        <f t="shared" si="203"/>
        <v>1</v>
      </c>
      <c r="T210" s="17">
        <f t="shared" si="203"/>
        <v>1</v>
      </c>
      <c r="U210" s="17">
        <f t="shared" si="203"/>
        <v>0</v>
      </c>
      <c r="V210" s="17">
        <f t="shared" si="222"/>
        <v>1</v>
      </c>
      <c r="Y210" s="15">
        <f t="shared" si="223"/>
        <v>1</v>
      </c>
      <c r="Z210" s="15">
        <f t="shared" si="224"/>
        <v>0</v>
      </c>
      <c r="AA210" s="15">
        <f t="shared" si="225"/>
        <v>1</v>
      </c>
      <c r="AB210" s="15">
        <f t="shared" si="226"/>
        <v>1</v>
      </c>
      <c r="AC210" s="15">
        <f t="shared" si="227"/>
        <v>1</v>
      </c>
      <c r="AD210" s="15">
        <f t="shared" si="228"/>
        <v>0</v>
      </c>
      <c r="AE210" s="15">
        <f t="shared" si="209"/>
        <v>1</v>
      </c>
      <c r="AF210" s="15">
        <f t="shared" si="229"/>
        <v>0</v>
      </c>
      <c r="AG210" s="15">
        <f t="shared" si="230"/>
        <v>1</v>
      </c>
      <c r="AH210" s="2">
        <f>IF(K210=1,(NOT($K$42))*1,$K$42)</f>
        <v>0</v>
      </c>
      <c r="AI210" s="2">
        <f>IF(L210=1,(NOT($L$42))*1,$L$42)</f>
        <v>0</v>
      </c>
      <c r="AJ210" s="2">
        <f>IF(M210=1,(NOT($M$42))*1,$M$42)</f>
        <v>0</v>
      </c>
      <c r="AK210" s="2">
        <f>IF(N210=1,(NOT($N$42))*1,$N$42)</f>
        <v>1</v>
      </c>
      <c r="AL210" s="2">
        <f>IF(O210=1,(NOT($O$42))*1,$O$42)</f>
        <v>0</v>
      </c>
      <c r="AM210" s="2">
        <f>IF(P210=1,(NOT($P$42))*1,$P$42)</f>
        <v>0</v>
      </c>
      <c r="AN210" s="2">
        <f>IF(Q210=1,(NOT($Q$42))*1,$Q$42)</f>
        <v>1</v>
      </c>
      <c r="AO210" s="2">
        <f>IF(R210=1,(NOT($R$42))*1,$R$42)</f>
        <v>0</v>
      </c>
      <c r="AP210" s="2">
        <f>IF(S210=1,(NOT($S$42))*1,$S$42)</f>
        <v>0</v>
      </c>
      <c r="AQ210" s="2">
        <f>IF(T210=1,(NOT($T$42))*1,$T$42)</f>
        <v>1</v>
      </c>
      <c r="AR210" s="2">
        <f>IF(U210=1,(NOT($U$42))*1,$U$42)</f>
        <v>1</v>
      </c>
      <c r="AS210" s="2">
        <f>IF(V210=1,(NOT($V$42))*1,$V$42)</f>
        <v>1</v>
      </c>
    </row>
    <row r="211" spans="1:49">
      <c r="A211">
        <f t="shared" si="221"/>
        <v>17</v>
      </c>
      <c r="B211" s="15">
        <v>1</v>
      </c>
      <c r="C211" s="15">
        <v>0</v>
      </c>
      <c r="D211" s="15">
        <v>1</v>
      </c>
      <c r="E211" s="15">
        <v>1</v>
      </c>
      <c r="F211" s="15">
        <v>1</v>
      </c>
      <c r="G211" s="15">
        <v>0</v>
      </c>
      <c r="H211" s="15">
        <v>1</v>
      </c>
      <c r="I211" s="15">
        <v>0</v>
      </c>
      <c r="J211" s="10">
        <f>VALUE(MID($AW194,4,1))</f>
        <v>1</v>
      </c>
      <c r="K211" s="17">
        <f t="shared" si="203"/>
        <v>0</v>
      </c>
      <c r="L211" s="17">
        <f t="shared" si="203"/>
        <v>1</v>
      </c>
      <c r="M211" s="17">
        <f t="shared" si="203"/>
        <v>1</v>
      </c>
      <c r="N211" s="17">
        <f t="shared" si="203"/>
        <v>1</v>
      </c>
      <c r="O211" s="17">
        <f t="shared" si="203"/>
        <v>0</v>
      </c>
      <c r="P211" s="17">
        <f t="shared" si="203"/>
        <v>0</v>
      </c>
      <c r="Q211" s="17">
        <f t="shared" si="203"/>
        <v>0</v>
      </c>
      <c r="R211" s="17">
        <f t="shared" si="203"/>
        <v>1</v>
      </c>
      <c r="S211" s="17">
        <f t="shared" si="203"/>
        <v>1</v>
      </c>
      <c r="T211" s="17">
        <f t="shared" si="203"/>
        <v>1</v>
      </c>
      <c r="U211" s="17">
        <f t="shared" si="203"/>
        <v>0</v>
      </c>
      <c r="V211" s="17">
        <f t="shared" si="222"/>
        <v>0</v>
      </c>
      <c r="Y211" s="15">
        <f t="shared" si="223"/>
        <v>1</v>
      </c>
      <c r="Z211" s="15">
        <f t="shared" si="224"/>
        <v>0</v>
      </c>
      <c r="AA211" s="15">
        <f t="shared" si="225"/>
        <v>1</v>
      </c>
      <c r="AB211" s="15">
        <f t="shared" si="226"/>
        <v>1</v>
      </c>
      <c r="AC211" s="15">
        <f t="shared" si="227"/>
        <v>1</v>
      </c>
      <c r="AD211" s="15">
        <f t="shared" si="228"/>
        <v>0</v>
      </c>
      <c r="AE211" s="15">
        <f t="shared" si="209"/>
        <v>1</v>
      </c>
      <c r="AF211" s="15">
        <f t="shared" si="229"/>
        <v>0</v>
      </c>
      <c r="AG211" s="15">
        <f t="shared" si="230"/>
        <v>1</v>
      </c>
      <c r="AH211" s="2">
        <f>IF(K211=1,(NOT($K$43))*1,$K$43)</f>
        <v>0</v>
      </c>
      <c r="AI211" s="2">
        <f>IF(L211=1,(NOT($L$43))*1,$L$43)</f>
        <v>0</v>
      </c>
      <c r="AJ211" s="2">
        <f>IF(M211=1,(NOT($M$43))*1,$M$43)</f>
        <v>1</v>
      </c>
      <c r="AK211" s="2">
        <f>IF(N211=1,(NOT($N$43))*1,$N$43)</f>
        <v>1</v>
      </c>
      <c r="AL211" s="2">
        <f>IF(O211=1,(NOT($O$43))*1,$O$43)</f>
        <v>1</v>
      </c>
      <c r="AM211" s="2">
        <f>IF(P211=1,(NOT($P$43))*1,$P$43)</f>
        <v>0</v>
      </c>
      <c r="AN211" s="2">
        <f>IF(Q211=1,(NOT($Q$43))*1,$Q$43)</f>
        <v>0</v>
      </c>
      <c r="AO211" s="2">
        <f>IF(R211=1,(NOT($R$43))*1,$R$43)</f>
        <v>1</v>
      </c>
      <c r="AP211" s="2">
        <f>IF(S211=1,(NOT($S$43))*1,$S$43)</f>
        <v>1</v>
      </c>
      <c r="AQ211" s="2">
        <f>IF(T211=1,(NOT($T$43))*1,$T$43)</f>
        <v>0</v>
      </c>
      <c r="AR211" s="2">
        <f>IF(U211=1,(NOT($U$43))*1,$U$43)</f>
        <v>0</v>
      </c>
      <c r="AS211" s="2">
        <f>IF(V211=1,(NOT($V$43))*1,$V$43)</f>
        <v>0</v>
      </c>
    </row>
    <row r="212" spans="1:49">
      <c r="A212">
        <f t="shared" si="221"/>
        <v>18</v>
      </c>
      <c r="B212" s="15">
        <v>1</v>
      </c>
      <c r="C212" s="15">
        <v>0</v>
      </c>
      <c r="D212" s="15">
        <v>1</v>
      </c>
      <c r="E212" s="15">
        <v>1</v>
      </c>
      <c r="F212" s="15">
        <v>1</v>
      </c>
      <c r="G212" s="15">
        <v>0</v>
      </c>
      <c r="H212" s="15">
        <v>1</v>
      </c>
      <c r="I212" s="15">
        <v>0</v>
      </c>
      <c r="J212" s="10">
        <f>VALUE(MID($AW194,3,1))</f>
        <v>0</v>
      </c>
      <c r="K212" s="17">
        <f t="shared" si="203"/>
        <v>1</v>
      </c>
      <c r="L212" s="17">
        <f t="shared" si="203"/>
        <v>1</v>
      </c>
      <c r="M212" s="17">
        <f t="shared" si="203"/>
        <v>1</v>
      </c>
      <c r="N212" s="17">
        <f t="shared" si="203"/>
        <v>1</v>
      </c>
      <c r="O212" s="17">
        <f t="shared" si="203"/>
        <v>1</v>
      </c>
      <c r="P212" s="17">
        <f t="shared" si="203"/>
        <v>1</v>
      </c>
      <c r="Q212" s="17">
        <f t="shared" si="203"/>
        <v>1</v>
      </c>
      <c r="R212" s="17">
        <f t="shared" si="203"/>
        <v>1</v>
      </c>
      <c r="S212" s="17">
        <f t="shared" si="203"/>
        <v>1</v>
      </c>
      <c r="T212" s="17">
        <f t="shared" si="203"/>
        <v>1</v>
      </c>
      <c r="U212" s="17">
        <f t="shared" si="203"/>
        <v>1</v>
      </c>
      <c r="V212" s="17">
        <f t="shared" si="222"/>
        <v>1</v>
      </c>
      <c r="Y212" s="15">
        <f t="shared" si="223"/>
        <v>1</v>
      </c>
      <c r="Z212" s="15">
        <f t="shared" si="224"/>
        <v>0</v>
      </c>
      <c r="AA212" s="15">
        <f t="shared" si="225"/>
        <v>1</v>
      </c>
      <c r="AB212" s="15">
        <f t="shared" si="226"/>
        <v>1</v>
      </c>
      <c r="AC212" s="15">
        <f t="shared" si="227"/>
        <v>1</v>
      </c>
      <c r="AD212" s="15">
        <f t="shared" si="228"/>
        <v>0</v>
      </c>
      <c r="AE212" s="15">
        <f t="shared" si="209"/>
        <v>1</v>
      </c>
      <c r="AF212" s="15">
        <f t="shared" si="229"/>
        <v>0</v>
      </c>
      <c r="AG212" s="15">
        <f t="shared" si="230"/>
        <v>0</v>
      </c>
      <c r="AH212" s="2">
        <f>IF(K212=1,(NOT($K$44))*1,$K$44)</f>
        <v>1</v>
      </c>
      <c r="AI212" s="2">
        <f>IF(L212=1,(NOT($L$44))*1,$L$44)</f>
        <v>0</v>
      </c>
      <c r="AJ212" s="2">
        <f>IF(M212=1,(NOT($M$44))*1,$M$44)</f>
        <v>0</v>
      </c>
      <c r="AK212" s="2">
        <f>IF(N212=1,(NOT($N$44))*1,$N$44)</f>
        <v>0</v>
      </c>
      <c r="AL212" s="2">
        <f>IF(O212=1,(NOT($O$44))*1,$O$44)</f>
        <v>1</v>
      </c>
      <c r="AM212" s="2">
        <f>IF(P212=1,(NOT($P$44))*1,$P$44)</f>
        <v>1</v>
      </c>
      <c r="AN212" s="2">
        <f>IF(Q212=1,(NOT($Q$44))*1,$Q$44)</f>
        <v>1</v>
      </c>
      <c r="AO212" s="2">
        <f>IF(R212=1,(NOT($R$44))*1,$R$44)</f>
        <v>0</v>
      </c>
      <c r="AP212" s="2">
        <f>IF(S212=1,(NOT($S$44))*1,$S$44)</f>
        <v>0</v>
      </c>
      <c r="AQ212" s="2">
        <f>IF(T212=1,(NOT($T$44))*1,$T$44)</f>
        <v>1</v>
      </c>
      <c r="AR212" s="2">
        <f>IF(U212=1,(NOT($U$44))*1,$U$44)</f>
        <v>1</v>
      </c>
      <c r="AS212" s="2">
        <f>IF(V212=1,(NOT($V$44))*1,$V$44)</f>
        <v>1</v>
      </c>
    </row>
    <row r="213" spans="1:49">
      <c r="A213">
        <f t="shared" si="221"/>
        <v>19</v>
      </c>
      <c r="B213" s="15">
        <v>1</v>
      </c>
      <c r="C213" s="15">
        <v>0</v>
      </c>
      <c r="D213" s="15">
        <v>0</v>
      </c>
      <c r="E213" s="15">
        <v>0</v>
      </c>
      <c r="F213" s="15">
        <v>0</v>
      </c>
      <c r="G213" s="15">
        <v>0</v>
      </c>
      <c r="H213" s="15">
        <v>1</v>
      </c>
      <c r="I213" s="15">
        <v>0</v>
      </c>
      <c r="J213" s="10">
        <f>VALUE(MID($AW194,2,1))</f>
        <v>1</v>
      </c>
      <c r="K213" s="17">
        <f t="shared" si="203"/>
        <v>0</v>
      </c>
      <c r="L213" s="17">
        <f t="shared" si="203"/>
        <v>0</v>
      </c>
      <c r="M213" s="17">
        <f t="shared" si="203"/>
        <v>0</v>
      </c>
      <c r="N213" s="17">
        <f t="shared" si="203"/>
        <v>1</v>
      </c>
      <c r="O213" s="17">
        <f t="shared" si="203"/>
        <v>1</v>
      </c>
      <c r="P213" s="17">
        <f t="shared" si="203"/>
        <v>1</v>
      </c>
      <c r="Q213" s="17">
        <f t="shared" si="203"/>
        <v>0</v>
      </c>
      <c r="R213" s="17">
        <f t="shared" si="203"/>
        <v>0</v>
      </c>
      <c r="S213" s="17">
        <f t="shared" si="203"/>
        <v>0</v>
      </c>
      <c r="T213" s="17">
        <f t="shared" si="203"/>
        <v>1</v>
      </c>
      <c r="U213" s="17">
        <f t="shared" si="203"/>
        <v>1</v>
      </c>
      <c r="V213" s="17">
        <f t="shared" si="222"/>
        <v>1</v>
      </c>
      <c r="Y213" s="15">
        <f t="shared" si="223"/>
        <v>1</v>
      </c>
      <c r="Z213" s="15">
        <f t="shared" si="224"/>
        <v>0</v>
      </c>
      <c r="AA213" s="15">
        <f t="shared" si="225"/>
        <v>0</v>
      </c>
      <c r="AB213" s="15">
        <f t="shared" si="226"/>
        <v>0</v>
      </c>
      <c r="AC213" s="15">
        <f t="shared" si="227"/>
        <v>0</v>
      </c>
      <c r="AD213" s="15">
        <f t="shared" si="228"/>
        <v>0</v>
      </c>
      <c r="AE213" s="15">
        <f t="shared" si="209"/>
        <v>1</v>
      </c>
      <c r="AF213" s="15">
        <f t="shared" si="229"/>
        <v>0</v>
      </c>
      <c r="AG213" s="15">
        <f t="shared" si="230"/>
        <v>1</v>
      </c>
      <c r="AH213" s="2">
        <f>IF(K213=1,(NOT($K$45))*1,$K$45)</f>
        <v>0</v>
      </c>
      <c r="AI213" s="2">
        <f>IF(L213=1,(NOT($L$45))*1,$L$45)</f>
        <v>1</v>
      </c>
      <c r="AJ213" s="2">
        <f>IF(M213=1,(NOT($M$45))*1,$M$45)</f>
        <v>0</v>
      </c>
      <c r="AK213" s="2">
        <f>IF(N213=1,(NOT($N$45))*1,$N$45)</f>
        <v>0</v>
      </c>
      <c r="AL213" s="2">
        <f>IF(O213=1,(NOT($O$45))*1,$O$45)</f>
        <v>1</v>
      </c>
      <c r="AM213" s="2">
        <f>IF(P213=1,(NOT($P$45))*1,$P$45)</f>
        <v>1</v>
      </c>
      <c r="AN213" s="2">
        <f>IF(Q213=1,(NOT($Q$45))*1,$Q$45)</f>
        <v>0</v>
      </c>
      <c r="AO213" s="2">
        <f>IF(R213=1,(NOT($R$45))*1,$R$45)</f>
        <v>0</v>
      </c>
      <c r="AP213" s="2">
        <f>IF(S213=1,(NOT($S$45))*1,$S$45)</f>
        <v>0</v>
      </c>
      <c r="AQ213" s="2">
        <f>IF(T213=1,(NOT($T$45))*1,$T$45)</f>
        <v>0</v>
      </c>
      <c r="AR213" s="2">
        <f>IF(U213=1,(NOT($U$45))*1,$U$45)</f>
        <v>1</v>
      </c>
      <c r="AS213" s="2">
        <f>IF(V213=1,(NOT($V$45))*1,$V$45)</f>
        <v>0</v>
      </c>
    </row>
    <row r="214" spans="1:49">
      <c r="A214">
        <f t="shared" si="221"/>
        <v>20</v>
      </c>
      <c r="B214" s="15">
        <v>1</v>
      </c>
      <c r="C214" s="15">
        <v>1</v>
      </c>
      <c r="D214" s="15">
        <v>1</v>
      </c>
      <c r="E214" s="15">
        <v>1</v>
      </c>
      <c r="F214" s="15">
        <v>1</v>
      </c>
      <c r="G214" s="15">
        <v>1</v>
      </c>
      <c r="H214" s="15">
        <v>1</v>
      </c>
      <c r="I214" s="15">
        <v>0</v>
      </c>
      <c r="J214" s="10">
        <f>VALUE(MID($AW194,1,1))</f>
        <v>0</v>
      </c>
      <c r="K214" s="17">
        <f t="shared" si="203"/>
        <v>1</v>
      </c>
      <c r="L214" s="17">
        <f t="shared" si="203"/>
        <v>1</v>
      </c>
      <c r="M214" s="17">
        <f t="shared" si="203"/>
        <v>0</v>
      </c>
      <c r="N214" s="17">
        <f t="shared" si="203"/>
        <v>1</v>
      </c>
      <c r="O214" s="17">
        <f t="shared" si="203"/>
        <v>1</v>
      </c>
      <c r="P214" s="17">
        <f t="shared" si="203"/>
        <v>0</v>
      </c>
      <c r="Q214" s="17">
        <f t="shared" si="203"/>
        <v>1</v>
      </c>
      <c r="R214" s="17">
        <f t="shared" si="203"/>
        <v>1</v>
      </c>
      <c r="S214" s="17">
        <f t="shared" si="203"/>
        <v>0</v>
      </c>
      <c r="T214" s="17">
        <f t="shared" si="203"/>
        <v>1</v>
      </c>
      <c r="U214" s="17">
        <f t="shared" si="203"/>
        <v>1</v>
      </c>
      <c r="V214" s="17">
        <f>(MOD((MOD($A214*V$169,2)+MOD($A214*V$169,3)),2)=0)*1</f>
        <v>0</v>
      </c>
      <c r="Y214" s="15">
        <f t="shared" si="223"/>
        <v>1</v>
      </c>
      <c r="Z214" s="15">
        <f t="shared" si="224"/>
        <v>1</v>
      </c>
      <c r="AA214" s="15">
        <f t="shared" si="225"/>
        <v>1</v>
      </c>
      <c r="AB214" s="15">
        <f t="shared" si="226"/>
        <v>1</v>
      </c>
      <c r="AC214" s="15">
        <f t="shared" si="227"/>
        <v>1</v>
      </c>
      <c r="AD214" s="15">
        <f t="shared" si="228"/>
        <v>1</v>
      </c>
      <c r="AE214" s="15">
        <f t="shared" si="209"/>
        <v>1</v>
      </c>
      <c r="AF214" s="15">
        <f t="shared" si="229"/>
        <v>0</v>
      </c>
      <c r="AG214" s="15">
        <f t="shared" si="230"/>
        <v>0</v>
      </c>
      <c r="AH214" s="2">
        <f>IF(K214=1,(NOT($K$46))*1,$K$46)</f>
        <v>0</v>
      </c>
      <c r="AI214" s="2">
        <f>IF(L214=1,(NOT($L$46))*1,$L$46)</f>
        <v>1</v>
      </c>
      <c r="AJ214" s="2">
        <f>IF(M214=1,(NOT($M$46))*1,$M$46)</f>
        <v>1</v>
      </c>
      <c r="AK214" s="2">
        <f>IF(N214=1,(NOT($N$46))*1,$N$46)</f>
        <v>0</v>
      </c>
      <c r="AL214" s="2">
        <f>IF(O214=1,(NOT($O$46))*1,$O$46)</f>
        <v>1</v>
      </c>
      <c r="AM214" s="2">
        <f>IF(P214=1,(NOT($P$46))*1,$P$46)</f>
        <v>0</v>
      </c>
      <c r="AN214" s="2">
        <f>IF(Q214=1,(NOT($Q$46))*1,$Q$46)</f>
        <v>1</v>
      </c>
      <c r="AO214" s="2">
        <f>IF(R214=1,(NOT($R$46))*1,$R$46)</f>
        <v>0</v>
      </c>
      <c r="AP214" s="2">
        <f>IF(S214=1,(NOT($S$46))*1,$S$46)</f>
        <v>0</v>
      </c>
      <c r="AQ214" s="2">
        <f>IF(T214=1,(NOT($T$46))*1,$T$46)</f>
        <v>0</v>
      </c>
      <c r="AR214" s="2">
        <f>IF(U214=1,(NOT($U$46))*1,$U$46)</f>
        <v>1</v>
      </c>
      <c r="AS214" s="2">
        <f>IF(V214=1,(NOT($V$46))*1,$V$46)</f>
        <v>0</v>
      </c>
    </row>
    <row r="217" spans="1:49">
      <c r="B217">
        <v>0</v>
      </c>
      <c r="C217">
        <f>B217+1</f>
        <v>1</v>
      </c>
      <c r="D217">
        <f t="shared" ref="D217:V217" si="231">C217+1</f>
        <v>2</v>
      </c>
      <c r="E217">
        <f t="shared" si="231"/>
        <v>3</v>
      </c>
      <c r="F217">
        <f t="shared" si="231"/>
        <v>4</v>
      </c>
      <c r="G217">
        <f t="shared" si="231"/>
        <v>5</v>
      </c>
      <c r="H217">
        <f t="shared" si="231"/>
        <v>6</v>
      </c>
      <c r="I217">
        <f t="shared" si="231"/>
        <v>7</v>
      </c>
      <c r="J217">
        <f t="shared" si="231"/>
        <v>8</v>
      </c>
      <c r="K217">
        <f t="shared" si="231"/>
        <v>9</v>
      </c>
      <c r="L217">
        <f t="shared" si="231"/>
        <v>10</v>
      </c>
      <c r="M217">
        <f t="shared" si="231"/>
        <v>11</v>
      </c>
      <c r="N217">
        <f t="shared" si="231"/>
        <v>12</v>
      </c>
      <c r="O217">
        <f t="shared" si="231"/>
        <v>13</v>
      </c>
      <c r="P217">
        <f t="shared" si="231"/>
        <v>14</v>
      </c>
      <c r="Q217">
        <f t="shared" si="231"/>
        <v>15</v>
      </c>
      <c r="R217">
        <f t="shared" si="231"/>
        <v>16</v>
      </c>
      <c r="S217">
        <f t="shared" si="231"/>
        <v>17</v>
      </c>
      <c r="T217">
        <f t="shared" si="231"/>
        <v>18</v>
      </c>
      <c r="U217">
        <f t="shared" si="231"/>
        <v>19</v>
      </c>
      <c r="V217">
        <f t="shared" si="231"/>
        <v>20</v>
      </c>
    </row>
    <row r="218" spans="1:49">
      <c r="A218">
        <v>0</v>
      </c>
      <c r="B218" s="15">
        <v>1</v>
      </c>
      <c r="C218" s="15">
        <v>1</v>
      </c>
      <c r="D218" s="15">
        <v>1</v>
      </c>
      <c r="E218" s="15">
        <v>1</v>
      </c>
      <c r="F218" s="15">
        <v>1</v>
      </c>
      <c r="G218" s="15">
        <v>1</v>
      </c>
      <c r="H218" s="15">
        <v>1</v>
      </c>
      <c r="I218" s="15">
        <v>0</v>
      </c>
      <c r="J218" s="10">
        <f>VALUE(MID($AW218,15,1))</f>
        <v>1</v>
      </c>
      <c r="K218" s="17">
        <f t="shared" ref="B218:U238" si="232">(MOD((MOD($A218+K$169,2)+MOD($A218*K$169,3)),2)=0)*1</f>
        <v>0</v>
      </c>
      <c r="L218" s="17">
        <f t="shared" si="232"/>
        <v>1</v>
      </c>
      <c r="M218" s="17">
        <f t="shared" si="232"/>
        <v>0</v>
      </c>
      <c r="N218" s="17">
        <f t="shared" si="232"/>
        <v>1</v>
      </c>
      <c r="O218" s="15">
        <v>0</v>
      </c>
      <c r="P218" s="15">
        <v>1</v>
      </c>
      <c r="Q218" s="15">
        <v>1</v>
      </c>
      <c r="R218" s="15">
        <v>1</v>
      </c>
      <c r="S218" s="15">
        <v>1</v>
      </c>
      <c r="T218" s="15">
        <v>1</v>
      </c>
      <c r="U218" s="15">
        <v>1</v>
      </c>
      <c r="V218" s="15">
        <v>1</v>
      </c>
      <c r="Y218" s="15">
        <f>B218</f>
        <v>1</v>
      </c>
      <c r="Z218" s="15">
        <f t="shared" ref="Z218:Z226" si="233">C218</f>
        <v>1</v>
      </c>
      <c r="AA218" s="15">
        <f t="shared" ref="AA218:AA226" si="234">D218</f>
        <v>1</v>
      </c>
      <c r="AB218" s="15">
        <f t="shared" ref="AB218:AB226" si="235">E218</f>
        <v>1</v>
      </c>
      <c r="AC218" s="15">
        <f t="shared" ref="AC218:AC226" si="236">F218</f>
        <v>1</v>
      </c>
      <c r="AD218" s="15">
        <f t="shared" ref="AD218:AD226" si="237">G218</f>
        <v>1</v>
      </c>
      <c r="AE218" s="15">
        <f t="shared" ref="AE218:AE238" si="238">H218</f>
        <v>1</v>
      </c>
      <c r="AF218" s="15">
        <f t="shared" ref="AF218:AF226" si="239">I218</f>
        <v>0</v>
      </c>
      <c r="AG218" s="15">
        <f t="shared" ref="AG218:AG226" si="240">J218</f>
        <v>1</v>
      </c>
      <c r="AH218" s="2">
        <f>IF(K218=1,(NOT($K$26))*1,$K$26)</f>
        <v>0</v>
      </c>
      <c r="AI218" s="2">
        <f>IF(L218=1,(NOT($L$26))*1,$L$26)</f>
        <v>1</v>
      </c>
      <c r="AJ218" s="2">
        <f>IF(M218=1,(NOT($M$26))*1,$M$26)</f>
        <v>1</v>
      </c>
      <c r="AK218" s="2">
        <f>IF(N218=1,(NOT($N$26))*1,$N$26)</f>
        <v>0</v>
      </c>
      <c r="AL218" s="15">
        <f>O218</f>
        <v>0</v>
      </c>
      <c r="AM218" s="15">
        <f t="shared" ref="AM218:AM226" si="241">P218</f>
        <v>1</v>
      </c>
      <c r="AN218" s="15">
        <f t="shared" ref="AN218:AN226" si="242">Q218</f>
        <v>1</v>
      </c>
      <c r="AO218" s="15">
        <f t="shared" ref="AO218:AO226" si="243">R218</f>
        <v>1</v>
      </c>
      <c r="AP218" s="15">
        <f t="shared" ref="AP218:AP226" si="244">S218</f>
        <v>1</v>
      </c>
      <c r="AQ218" s="15">
        <f t="shared" ref="AQ218:AQ226" si="245">T218</f>
        <v>1</v>
      </c>
      <c r="AR218" s="15">
        <f t="shared" ref="AR218:AR224" si="246">U218</f>
        <v>1</v>
      </c>
      <c r="AS218" s="15">
        <f t="shared" ref="AS218:AS226" si="247">V218</f>
        <v>1</v>
      </c>
      <c r="AU218" t="s">
        <v>105</v>
      </c>
      <c r="AV218" s="1">
        <v>7</v>
      </c>
      <c r="AW218" t="str">
        <f>VLOOKUP(AV218,$AV$3:$AW$10,2,0)</f>
        <v>010101111101101</v>
      </c>
    </row>
    <row r="219" spans="1:49">
      <c r="A219">
        <f>A218+1</f>
        <v>1</v>
      </c>
      <c r="B219" s="15">
        <v>1</v>
      </c>
      <c r="C219" s="15">
        <v>0</v>
      </c>
      <c r="D219" s="15">
        <v>0</v>
      </c>
      <c r="E219" s="15">
        <v>0</v>
      </c>
      <c r="F219" s="15">
        <v>0</v>
      </c>
      <c r="G219" s="15">
        <v>0</v>
      </c>
      <c r="H219" s="15">
        <v>1</v>
      </c>
      <c r="I219" s="15">
        <v>0</v>
      </c>
      <c r="J219" s="10">
        <f>VALUE(MID($AW218,14,1))</f>
        <v>0</v>
      </c>
      <c r="K219" s="17">
        <f t="shared" si="232"/>
        <v>1</v>
      </c>
      <c r="L219" s="17">
        <f t="shared" si="232"/>
        <v>1</v>
      </c>
      <c r="M219" s="17">
        <f t="shared" si="232"/>
        <v>1</v>
      </c>
      <c r="N219" s="17">
        <f t="shared" si="232"/>
        <v>0</v>
      </c>
      <c r="O219" s="15">
        <v>0</v>
      </c>
      <c r="P219" s="15">
        <v>1</v>
      </c>
      <c r="Q219" s="15">
        <v>0</v>
      </c>
      <c r="R219" s="15">
        <v>0</v>
      </c>
      <c r="S219" s="15">
        <v>0</v>
      </c>
      <c r="T219" s="15">
        <v>0</v>
      </c>
      <c r="U219" s="15">
        <v>0</v>
      </c>
      <c r="V219" s="15">
        <v>1</v>
      </c>
      <c r="Y219" s="15">
        <f t="shared" ref="Y219:Y226" si="248">B219</f>
        <v>1</v>
      </c>
      <c r="Z219" s="15">
        <f t="shared" si="233"/>
        <v>0</v>
      </c>
      <c r="AA219" s="15">
        <f t="shared" si="234"/>
        <v>0</v>
      </c>
      <c r="AB219" s="15">
        <f t="shared" si="235"/>
        <v>0</v>
      </c>
      <c r="AC219" s="15">
        <f t="shared" si="236"/>
        <v>0</v>
      </c>
      <c r="AD219" s="15">
        <f t="shared" si="237"/>
        <v>0</v>
      </c>
      <c r="AE219" s="15">
        <f t="shared" si="238"/>
        <v>1</v>
      </c>
      <c r="AF219" s="15">
        <f t="shared" si="239"/>
        <v>0</v>
      </c>
      <c r="AG219" s="15">
        <f t="shared" si="240"/>
        <v>0</v>
      </c>
      <c r="AH219" s="2">
        <f>IF(K219=1,(NOT($K$27))*1,$K$27)</f>
        <v>0</v>
      </c>
      <c r="AI219" s="2">
        <f>IF(L219=1,(NOT($L$27))*1,$L$27)</f>
        <v>0</v>
      </c>
      <c r="AJ219" s="2">
        <f>IF(M219=1,(NOT($M$27))*1,$M$27)</f>
        <v>0</v>
      </c>
      <c r="AK219" s="2">
        <f>IF(N219=1,(NOT($N$27))*1,$N$27)</f>
        <v>0</v>
      </c>
      <c r="AL219" s="15">
        <f t="shared" ref="AL219:AL226" si="249">O219</f>
        <v>0</v>
      </c>
      <c r="AM219" s="15">
        <f t="shared" si="241"/>
        <v>1</v>
      </c>
      <c r="AN219" s="15">
        <f t="shared" si="242"/>
        <v>0</v>
      </c>
      <c r="AO219" s="15">
        <f t="shared" si="243"/>
        <v>0</v>
      </c>
      <c r="AP219" s="15">
        <f t="shared" si="244"/>
        <v>0</v>
      </c>
      <c r="AQ219" s="15">
        <f t="shared" si="245"/>
        <v>0</v>
      </c>
      <c r="AR219" s="15">
        <f t="shared" si="246"/>
        <v>0</v>
      </c>
      <c r="AS219" s="15">
        <f t="shared" si="247"/>
        <v>1</v>
      </c>
      <c r="AV219" s="2"/>
    </row>
    <row r="220" spans="1:49">
      <c r="A220">
        <f t="shared" ref="A220:A238" si="250">A219+1</f>
        <v>2</v>
      </c>
      <c r="B220" s="15">
        <v>1</v>
      </c>
      <c r="C220" s="15">
        <v>0</v>
      </c>
      <c r="D220" s="15">
        <v>1</v>
      </c>
      <c r="E220" s="15">
        <v>1</v>
      </c>
      <c r="F220" s="15">
        <v>1</v>
      </c>
      <c r="G220" s="15">
        <v>0</v>
      </c>
      <c r="H220" s="15">
        <v>1</v>
      </c>
      <c r="I220" s="15">
        <v>0</v>
      </c>
      <c r="J220" s="10">
        <f>VALUE(MID($AW218,13,1))</f>
        <v>1</v>
      </c>
      <c r="K220" s="17">
        <f t="shared" si="232"/>
        <v>0</v>
      </c>
      <c r="L220" s="17">
        <f t="shared" si="232"/>
        <v>1</v>
      </c>
      <c r="M220" s="17">
        <f t="shared" si="232"/>
        <v>1</v>
      </c>
      <c r="N220" s="17">
        <f t="shared" si="232"/>
        <v>1</v>
      </c>
      <c r="O220" s="15">
        <v>0</v>
      </c>
      <c r="P220" s="15">
        <v>1</v>
      </c>
      <c r="Q220" s="15">
        <v>0</v>
      </c>
      <c r="R220" s="15">
        <v>1</v>
      </c>
      <c r="S220" s="15">
        <v>1</v>
      </c>
      <c r="T220" s="15">
        <v>1</v>
      </c>
      <c r="U220" s="15">
        <v>0</v>
      </c>
      <c r="V220" s="15">
        <v>1</v>
      </c>
      <c r="Y220" s="15">
        <f t="shared" si="248"/>
        <v>1</v>
      </c>
      <c r="Z220" s="15">
        <f t="shared" si="233"/>
        <v>0</v>
      </c>
      <c r="AA220" s="15">
        <f t="shared" si="234"/>
        <v>1</v>
      </c>
      <c r="AB220" s="15">
        <f t="shared" si="235"/>
        <v>1</v>
      </c>
      <c r="AC220" s="15">
        <f t="shared" si="236"/>
        <v>1</v>
      </c>
      <c r="AD220" s="15">
        <f t="shared" si="237"/>
        <v>0</v>
      </c>
      <c r="AE220" s="15">
        <f t="shared" si="238"/>
        <v>1</v>
      </c>
      <c r="AF220" s="15">
        <f t="shared" si="239"/>
        <v>0</v>
      </c>
      <c r="AG220" s="15">
        <f t="shared" si="240"/>
        <v>1</v>
      </c>
      <c r="AH220" s="2">
        <f>IF(K220=1,(NOT($K$28))*1,$K$28)</f>
        <v>1</v>
      </c>
      <c r="AI220" s="2">
        <f>IF(L220=1,(NOT($L$28))*1,$L$28)</f>
        <v>1</v>
      </c>
      <c r="AJ220" s="2">
        <f>IF(M220=1,(NOT($M$28))*1,$M$28)</f>
        <v>1</v>
      </c>
      <c r="AK220" s="2">
        <f>IF(N220=1,(NOT($N$28))*1,$N$28)</f>
        <v>0</v>
      </c>
      <c r="AL220" s="15">
        <f t="shared" si="249"/>
        <v>0</v>
      </c>
      <c r="AM220" s="15">
        <f t="shared" si="241"/>
        <v>1</v>
      </c>
      <c r="AN220" s="15">
        <f t="shared" si="242"/>
        <v>0</v>
      </c>
      <c r="AO220" s="15">
        <f t="shared" si="243"/>
        <v>1</v>
      </c>
      <c r="AP220" s="15">
        <f t="shared" si="244"/>
        <v>1</v>
      </c>
      <c r="AQ220" s="15">
        <f t="shared" si="245"/>
        <v>1</v>
      </c>
      <c r="AR220" s="15">
        <f t="shared" si="246"/>
        <v>0</v>
      </c>
      <c r="AS220" s="15">
        <f t="shared" si="247"/>
        <v>1</v>
      </c>
    </row>
    <row r="221" spans="1:49">
      <c r="A221">
        <f t="shared" si="250"/>
        <v>3</v>
      </c>
      <c r="B221" s="15">
        <v>1</v>
      </c>
      <c r="C221" s="15">
        <v>0</v>
      </c>
      <c r="D221" s="15">
        <v>1</v>
      </c>
      <c r="E221" s="15">
        <v>1</v>
      </c>
      <c r="F221" s="15">
        <v>1</v>
      </c>
      <c r="G221" s="15">
        <v>0</v>
      </c>
      <c r="H221" s="15">
        <v>1</v>
      </c>
      <c r="I221" s="15">
        <v>0</v>
      </c>
      <c r="J221" s="10">
        <f>VALUE(MID($AW218,12,1))</f>
        <v>1</v>
      </c>
      <c r="K221" s="17">
        <f t="shared" si="232"/>
        <v>1</v>
      </c>
      <c r="L221" s="17">
        <f t="shared" si="232"/>
        <v>0</v>
      </c>
      <c r="M221" s="17">
        <f t="shared" si="232"/>
        <v>1</v>
      </c>
      <c r="N221" s="17">
        <f t="shared" si="232"/>
        <v>0</v>
      </c>
      <c r="O221" s="15">
        <v>0</v>
      </c>
      <c r="P221" s="15">
        <v>1</v>
      </c>
      <c r="Q221" s="15">
        <v>0</v>
      </c>
      <c r="R221" s="15">
        <v>1</v>
      </c>
      <c r="S221" s="15">
        <v>1</v>
      </c>
      <c r="T221" s="15">
        <v>1</v>
      </c>
      <c r="U221" s="15">
        <v>0</v>
      </c>
      <c r="V221" s="15">
        <v>1</v>
      </c>
      <c r="Y221" s="15">
        <f t="shared" si="248"/>
        <v>1</v>
      </c>
      <c r="Z221" s="15">
        <f t="shared" si="233"/>
        <v>0</v>
      </c>
      <c r="AA221" s="15">
        <f t="shared" si="234"/>
        <v>1</v>
      </c>
      <c r="AB221" s="15">
        <f t="shared" si="235"/>
        <v>1</v>
      </c>
      <c r="AC221" s="15">
        <f t="shared" si="236"/>
        <v>1</v>
      </c>
      <c r="AD221" s="15">
        <f t="shared" si="237"/>
        <v>0</v>
      </c>
      <c r="AE221" s="15">
        <f t="shared" si="238"/>
        <v>1</v>
      </c>
      <c r="AF221" s="15">
        <f t="shared" si="239"/>
        <v>0</v>
      </c>
      <c r="AG221" s="15">
        <f t="shared" si="240"/>
        <v>1</v>
      </c>
      <c r="AH221" s="2">
        <f>IF(K221=1,(NOT($K$29))*1,$K$29)</f>
        <v>0</v>
      </c>
      <c r="AI221" s="2">
        <f>IF(L221=1,(NOT($L$29))*1,$L$29)</f>
        <v>1</v>
      </c>
      <c r="AJ221" s="2">
        <f>IF(M221=1,(NOT($M$29))*1,$M$29)</f>
        <v>1</v>
      </c>
      <c r="AK221" s="2">
        <f>IF(N221=1,(NOT($N$29))*1,$N$29)</f>
        <v>0</v>
      </c>
      <c r="AL221" s="15">
        <f t="shared" si="249"/>
        <v>0</v>
      </c>
      <c r="AM221" s="15">
        <f t="shared" si="241"/>
        <v>1</v>
      </c>
      <c r="AN221" s="15">
        <f t="shared" si="242"/>
        <v>0</v>
      </c>
      <c r="AO221" s="15">
        <f t="shared" si="243"/>
        <v>1</v>
      </c>
      <c r="AP221" s="15">
        <f t="shared" si="244"/>
        <v>1</v>
      </c>
      <c r="AQ221" s="15">
        <f t="shared" si="245"/>
        <v>1</v>
      </c>
      <c r="AR221" s="15">
        <f t="shared" si="246"/>
        <v>0</v>
      </c>
      <c r="AS221" s="15">
        <f t="shared" si="247"/>
        <v>1</v>
      </c>
    </row>
    <row r="222" spans="1:49">
      <c r="A222">
        <f t="shared" si="250"/>
        <v>4</v>
      </c>
      <c r="B222" s="15">
        <v>1</v>
      </c>
      <c r="C222" s="15">
        <v>0</v>
      </c>
      <c r="D222" s="15">
        <v>1</v>
      </c>
      <c r="E222" s="15">
        <v>1</v>
      </c>
      <c r="F222" s="15">
        <v>1</v>
      </c>
      <c r="G222" s="15">
        <v>0</v>
      </c>
      <c r="H222" s="15">
        <v>1</v>
      </c>
      <c r="I222" s="15">
        <v>0</v>
      </c>
      <c r="J222" s="10">
        <f>VALUE(MID($AW218,11,1))</f>
        <v>0</v>
      </c>
      <c r="K222" s="17">
        <f t="shared" si="232"/>
        <v>0</v>
      </c>
      <c r="L222" s="17">
        <f t="shared" si="232"/>
        <v>0</v>
      </c>
      <c r="M222" s="17">
        <f t="shared" si="232"/>
        <v>0</v>
      </c>
      <c r="N222" s="17">
        <f t="shared" si="232"/>
        <v>1</v>
      </c>
      <c r="O222" s="15">
        <v>0</v>
      </c>
      <c r="P222" s="15">
        <v>1</v>
      </c>
      <c r="Q222" s="15">
        <v>0</v>
      </c>
      <c r="R222" s="15">
        <v>1</v>
      </c>
      <c r="S222" s="15">
        <v>1</v>
      </c>
      <c r="T222" s="15">
        <v>1</v>
      </c>
      <c r="U222" s="15">
        <v>0</v>
      </c>
      <c r="V222" s="15">
        <v>1</v>
      </c>
      <c r="Y222" s="15">
        <f t="shared" si="248"/>
        <v>1</v>
      </c>
      <c r="Z222" s="15">
        <f t="shared" si="233"/>
        <v>0</v>
      </c>
      <c r="AA222" s="15">
        <f t="shared" si="234"/>
        <v>1</v>
      </c>
      <c r="AB222" s="15">
        <f t="shared" si="235"/>
        <v>1</v>
      </c>
      <c r="AC222" s="15">
        <f t="shared" si="236"/>
        <v>1</v>
      </c>
      <c r="AD222" s="15">
        <f t="shared" si="237"/>
        <v>0</v>
      </c>
      <c r="AE222" s="15">
        <f t="shared" si="238"/>
        <v>1</v>
      </c>
      <c r="AF222" s="15">
        <f t="shared" si="239"/>
        <v>0</v>
      </c>
      <c r="AG222" s="15">
        <f t="shared" si="240"/>
        <v>0</v>
      </c>
      <c r="AH222" s="2">
        <f>IF(K222=1,(NOT($K$30))*1,$K$30)</f>
        <v>1</v>
      </c>
      <c r="AI222" s="2">
        <f>IF(L222=1,(NOT($L$30))*1,$L$30)</f>
        <v>1</v>
      </c>
      <c r="AJ222" s="2">
        <f>IF(M222=1,(NOT($M$30))*1,$M$30)</f>
        <v>0</v>
      </c>
      <c r="AK222" s="2">
        <f>IF(N222=1,(NOT($N$30))*1,$N$30)</f>
        <v>1</v>
      </c>
      <c r="AL222" s="15">
        <f t="shared" si="249"/>
        <v>0</v>
      </c>
      <c r="AM222" s="15">
        <f t="shared" si="241"/>
        <v>1</v>
      </c>
      <c r="AN222" s="15">
        <f t="shared" si="242"/>
        <v>0</v>
      </c>
      <c r="AO222" s="15">
        <f t="shared" si="243"/>
        <v>1</v>
      </c>
      <c r="AP222" s="15">
        <f t="shared" si="244"/>
        <v>1</v>
      </c>
      <c r="AQ222" s="15">
        <f t="shared" si="245"/>
        <v>1</v>
      </c>
      <c r="AR222" s="15">
        <f t="shared" si="246"/>
        <v>0</v>
      </c>
      <c r="AS222" s="15">
        <f t="shared" si="247"/>
        <v>1</v>
      </c>
    </row>
    <row r="223" spans="1:49">
      <c r="A223">
        <f t="shared" si="250"/>
        <v>5</v>
      </c>
      <c r="B223" s="15">
        <v>1</v>
      </c>
      <c r="C223" s="15">
        <v>0</v>
      </c>
      <c r="D223" s="15">
        <v>0</v>
      </c>
      <c r="E223" s="15">
        <v>0</v>
      </c>
      <c r="F223" s="15">
        <v>0</v>
      </c>
      <c r="G223" s="15">
        <v>0</v>
      </c>
      <c r="H223" s="15">
        <v>1</v>
      </c>
      <c r="I223" s="15">
        <v>0</v>
      </c>
      <c r="J223" s="10">
        <f>VALUE(MID($AW218,10,1))</f>
        <v>1</v>
      </c>
      <c r="K223" s="17">
        <f t="shared" si="232"/>
        <v>1</v>
      </c>
      <c r="L223" s="17">
        <f t="shared" si="232"/>
        <v>0</v>
      </c>
      <c r="M223" s="17">
        <f t="shared" si="232"/>
        <v>0</v>
      </c>
      <c r="N223" s="17">
        <f t="shared" si="232"/>
        <v>0</v>
      </c>
      <c r="O223" s="15">
        <v>0</v>
      </c>
      <c r="P223" s="15">
        <v>1</v>
      </c>
      <c r="Q223" s="15">
        <v>0</v>
      </c>
      <c r="R223" s="15">
        <v>0</v>
      </c>
      <c r="S223" s="15">
        <v>0</v>
      </c>
      <c r="T223" s="15">
        <v>0</v>
      </c>
      <c r="U223" s="15">
        <v>0</v>
      </c>
      <c r="V223" s="15">
        <v>1</v>
      </c>
      <c r="Y223" s="15">
        <f t="shared" si="248"/>
        <v>1</v>
      </c>
      <c r="Z223" s="15">
        <f t="shared" si="233"/>
        <v>0</v>
      </c>
      <c r="AA223" s="15">
        <f t="shared" si="234"/>
        <v>0</v>
      </c>
      <c r="AB223" s="15">
        <f t="shared" si="235"/>
        <v>0</v>
      </c>
      <c r="AC223" s="15">
        <f t="shared" si="236"/>
        <v>0</v>
      </c>
      <c r="AD223" s="15">
        <f t="shared" si="237"/>
        <v>0</v>
      </c>
      <c r="AE223" s="15">
        <f t="shared" si="238"/>
        <v>1</v>
      </c>
      <c r="AF223" s="15">
        <f t="shared" si="239"/>
        <v>0</v>
      </c>
      <c r="AG223" s="15">
        <f t="shared" si="240"/>
        <v>1</v>
      </c>
      <c r="AH223" s="2">
        <f>IF(K223=1,(NOT($K$31))*1,$K$31)</f>
        <v>1</v>
      </c>
      <c r="AI223" s="2">
        <f>IF(L223=1,(NOT($L$31))*1,$L$31)</f>
        <v>1</v>
      </c>
      <c r="AJ223" s="2">
        <f>IF(M223=1,(NOT($M$31))*1,$M$31)</f>
        <v>1</v>
      </c>
      <c r="AK223" s="2">
        <f>IF(N223=1,(NOT($N$31))*1,$N$31)</f>
        <v>0</v>
      </c>
      <c r="AL223" s="15">
        <f t="shared" si="249"/>
        <v>0</v>
      </c>
      <c r="AM223" s="15">
        <f t="shared" si="241"/>
        <v>1</v>
      </c>
      <c r="AN223" s="15">
        <f t="shared" si="242"/>
        <v>0</v>
      </c>
      <c r="AO223" s="15">
        <f t="shared" si="243"/>
        <v>0</v>
      </c>
      <c r="AP223" s="15">
        <f t="shared" si="244"/>
        <v>0</v>
      </c>
      <c r="AQ223" s="15">
        <f t="shared" si="245"/>
        <v>0</v>
      </c>
      <c r="AR223" s="15">
        <f t="shared" si="246"/>
        <v>0</v>
      </c>
      <c r="AS223" s="15">
        <f t="shared" si="247"/>
        <v>1</v>
      </c>
    </row>
    <row r="224" spans="1:49">
      <c r="A224">
        <f t="shared" si="250"/>
        <v>6</v>
      </c>
      <c r="B224" s="15">
        <v>1</v>
      </c>
      <c r="C224" s="15">
        <v>1</v>
      </c>
      <c r="D224" s="15">
        <v>1</v>
      </c>
      <c r="E224" s="15">
        <v>1</v>
      </c>
      <c r="F224" s="15">
        <v>1</v>
      </c>
      <c r="G224" s="15">
        <v>1</v>
      </c>
      <c r="H224" s="15">
        <v>1</v>
      </c>
      <c r="I224" s="15">
        <v>0</v>
      </c>
      <c r="J224" s="18">
        <v>1</v>
      </c>
      <c r="K224" s="18">
        <v>0</v>
      </c>
      <c r="L224" s="18">
        <v>1</v>
      </c>
      <c r="M224" s="18">
        <v>0</v>
      </c>
      <c r="N224" s="18">
        <v>1</v>
      </c>
      <c r="O224" s="15">
        <v>0</v>
      </c>
      <c r="P224" s="15">
        <v>1</v>
      </c>
      <c r="Q224" s="15">
        <v>1</v>
      </c>
      <c r="R224" s="15">
        <v>1</v>
      </c>
      <c r="S224" s="15">
        <v>1</v>
      </c>
      <c r="T224" s="15">
        <v>1</v>
      </c>
      <c r="U224" s="15">
        <v>1</v>
      </c>
      <c r="V224" s="15">
        <v>1</v>
      </c>
      <c r="Y224" s="15">
        <f t="shared" si="248"/>
        <v>1</v>
      </c>
      <c r="Z224" s="15">
        <f t="shared" si="233"/>
        <v>1</v>
      </c>
      <c r="AA224" s="15">
        <f t="shared" si="234"/>
        <v>1</v>
      </c>
      <c r="AB224" s="15">
        <f t="shared" si="235"/>
        <v>1</v>
      </c>
      <c r="AC224" s="15">
        <f t="shared" si="236"/>
        <v>1</v>
      </c>
      <c r="AD224" s="15">
        <f t="shared" si="237"/>
        <v>1</v>
      </c>
      <c r="AE224" s="15">
        <f t="shared" si="238"/>
        <v>1</v>
      </c>
      <c r="AF224" s="15">
        <f t="shared" si="239"/>
        <v>0</v>
      </c>
      <c r="AG224" s="15">
        <f t="shared" si="240"/>
        <v>1</v>
      </c>
      <c r="AH224" s="15">
        <f>K224</f>
        <v>0</v>
      </c>
      <c r="AI224" s="15">
        <f>L224</f>
        <v>1</v>
      </c>
      <c r="AJ224" s="15">
        <f>M224</f>
        <v>0</v>
      </c>
      <c r="AK224" s="15">
        <f>N224</f>
        <v>1</v>
      </c>
      <c r="AL224" s="15">
        <f t="shared" si="249"/>
        <v>0</v>
      </c>
      <c r="AM224" s="15">
        <f t="shared" si="241"/>
        <v>1</v>
      </c>
      <c r="AN224" s="15">
        <f t="shared" si="242"/>
        <v>1</v>
      </c>
      <c r="AO224" s="15">
        <f t="shared" si="243"/>
        <v>1</v>
      </c>
      <c r="AP224" s="15">
        <f t="shared" si="244"/>
        <v>1</v>
      </c>
      <c r="AQ224" s="15">
        <f t="shared" si="245"/>
        <v>1</v>
      </c>
      <c r="AR224" s="15">
        <f t="shared" si="246"/>
        <v>1</v>
      </c>
      <c r="AS224" s="15">
        <f t="shared" si="247"/>
        <v>1</v>
      </c>
    </row>
    <row r="225" spans="1:45">
      <c r="A225">
        <f t="shared" si="250"/>
        <v>7</v>
      </c>
      <c r="B225" s="15">
        <v>0</v>
      </c>
      <c r="C225" s="15">
        <v>0</v>
      </c>
      <c r="D225" s="15">
        <v>0</v>
      </c>
      <c r="E225" s="15">
        <v>0</v>
      </c>
      <c r="F225" s="15">
        <v>0</v>
      </c>
      <c r="G225" s="15">
        <v>0</v>
      </c>
      <c r="H225" s="15">
        <v>0</v>
      </c>
      <c r="I225" s="15">
        <v>0</v>
      </c>
      <c r="J225" s="10">
        <f>VALUE(MID($AW218,9,1))</f>
        <v>1</v>
      </c>
      <c r="K225" s="17">
        <f t="shared" si="232"/>
        <v>1</v>
      </c>
      <c r="L225" s="17">
        <f t="shared" si="232"/>
        <v>1</v>
      </c>
      <c r="M225" s="17">
        <f t="shared" si="232"/>
        <v>1</v>
      </c>
      <c r="N225" s="17">
        <f t="shared" si="232"/>
        <v>0</v>
      </c>
      <c r="O225" s="15">
        <v>0</v>
      </c>
      <c r="P225" s="15">
        <v>0</v>
      </c>
      <c r="Q225" s="15">
        <v>0</v>
      </c>
      <c r="R225" s="15">
        <v>0</v>
      </c>
      <c r="S225" s="15">
        <v>0</v>
      </c>
      <c r="T225" s="15">
        <v>0</v>
      </c>
      <c r="U225" s="15">
        <v>0</v>
      </c>
      <c r="V225" s="15">
        <v>0</v>
      </c>
      <c r="Y225" s="15">
        <f t="shared" si="248"/>
        <v>0</v>
      </c>
      <c r="Z225" s="15">
        <f t="shared" si="233"/>
        <v>0</v>
      </c>
      <c r="AA225" s="15">
        <f t="shared" si="234"/>
        <v>0</v>
      </c>
      <c r="AB225" s="15">
        <f t="shared" si="235"/>
        <v>0</v>
      </c>
      <c r="AC225" s="15">
        <f t="shared" si="236"/>
        <v>0</v>
      </c>
      <c r="AD225" s="15">
        <f t="shared" si="237"/>
        <v>0</v>
      </c>
      <c r="AE225" s="15">
        <f t="shared" si="238"/>
        <v>0</v>
      </c>
      <c r="AF225" s="15">
        <f t="shared" si="239"/>
        <v>0</v>
      </c>
      <c r="AG225" s="15">
        <f t="shared" si="240"/>
        <v>1</v>
      </c>
      <c r="AH225" s="2">
        <f>IF(K225=1,(NOT($K$33))*1,$K$33)</f>
        <v>1</v>
      </c>
      <c r="AI225" s="2">
        <f>IF(L225=1,(NOT($L$33))*1,$L$33)</f>
        <v>0</v>
      </c>
      <c r="AJ225" s="2">
        <f>IF(M225=1,(NOT($M$33))*1,$M$33)</f>
        <v>1</v>
      </c>
      <c r="AK225" s="2">
        <f>IF(N225=1,(NOT($N$33))*1,$N$33)</f>
        <v>0</v>
      </c>
      <c r="AL225" s="15">
        <f t="shared" si="249"/>
        <v>0</v>
      </c>
      <c r="AM225" s="15">
        <f t="shared" si="241"/>
        <v>0</v>
      </c>
      <c r="AN225" s="15">
        <f t="shared" si="242"/>
        <v>0</v>
      </c>
      <c r="AO225" s="15">
        <f t="shared" si="243"/>
        <v>0</v>
      </c>
      <c r="AP225" s="15">
        <f t="shared" si="244"/>
        <v>0</v>
      </c>
      <c r="AQ225" s="15">
        <f t="shared" si="245"/>
        <v>0</v>
      </c>
      <c r="AR225" s="15">
        <f>U225</f>
        <v>0</v>
      </c>
      <c r="AS225" s="15">
        <f t="shared" si="247"/>
        <v>0</v>
      </c>
    </row>
    <row r="226" spans="1:45">
      <c r="A226">
        <f t="shared" si="250"/>
        <v>8</v>
      </c>
      <c r="B226" s="10">
        <f>VALUE(MID($AW218,1,1))</f>
        <v>0</v>
      </c>
      <c r="C226" s="10">
        <f>VALUE(MID($AW218,2,1))</f>
        <v>1</v>
      </c>
      <c r="D226" s="10">
        <f>VALUE(MID($AW218,3,1))</f>
        <v>0</v>
      </c>
      <c r="E226" s="10">
        <f>VALUE(MID($AW218,4,1))</f>
        <v>1</v>
      </c>
      <c r="F226" s="10">
        <f>VALUE(MID($AW218,5,1))</f>
        <v>0</v>
      </c>
      <c r="G226" s="10">
        <f>VALUE(MID($AW218,6,1))</f>
        <v>1</v>
      </c>
      <c r="H226" s="18">
        <v>1</v>
      </c>
      <c r="I226" s="16">
        <f>VALUE(MID($AW218,7,1))</f>
        <v>1</v>
      </c>
      <c r="J226" s="10">
        <f>VALUE(MID($AW218,8,1))</f>
        <v>1</v>
      </c>
      <c r="K226" s="17">
        <f t="shared" si="232"/>
        <v>0</v>
      </c>
      <c r="L226" s="17">
        <f t="shared" si="232"/>
        <v>1</v>
      </c>
      <c r="M226" s="17">
        <f t="shared" si="232"/>
        <v>1</v>
      </c>
      <c r="N226" s="17">
        <f t="shared" si="232"/>
        <v>1</v>
      </c>
      <c r="O226" s="10">
        <f>VALUE(MID($AW218,8,1))</f>
        <v>1</v>
      </c>
      <c r="P226" s="10">
        <f>VALUE(MID($AW218,9,1))</f>
        <v>1</v>
      </c>
      <c r="Q226" s="10">
        <f>VALUE(MID($AW218,10,1))</f>
        <v>1</v>
      </c>
      <c r="R226" s="10">
        <f>VALUE(MID($AW218,11,1))</f>
        <v>0</v>
      </c>
      <c r="S226" s="10">
        <f>VALUE(MID($AW218,12,1))</f>
        <v>1</v>
      </c>
      <c r="T226" s="10">
        <f>VALUE(MID($AW218,13,1))</f>
        <v>1</v>
      </c>
      <c r="U226" s="10">
        <f>VALUE(MID($AW218,14,1))</f>
        <v>0</v>
      </c>
      <c r="V226" s="10">
        <f>VALUE(MID($AW218,15,1))</f>
        <v>1</v>
      </c>
      <c r="Y226" s="15">
        <f t="shared" si="248"/>
        <v>0</v>
      </c>
      <c r="Z226" s="15">
        <f t="shared" si="233"/>
        <v>1</v>
      </c>
      <c r="AA226" s="15">
        <f t="shared" si="234"/>
        <v>0</v>
      </c>
      <c r="AB226" s="15">
        <f t="shared" si="235"/>
        <v>1</v>
      </c>
      <c r="AC226" s="15">
        <f t="shared" si="236"/>
        <v>0</v>
      </c>
      <c r="AD226" s="15">
        <f t="shared" si="237"/>
        <v>1</v>
      </c>
      <c r="AE226" s="15">
        <f t="shared" si="238"/>
        <v>1</v>
      </c>
      <c r="AF226" s="15">
        <f t="shared" si="239"/>
        <v>1</v>
      </c>
      <c r="AG226" s="15">
        <f t="shared" si="240"/>
        <v>1</v>
      </c>
      <c r="AH226" s="2">
        <f>IF(K226=1,(NOT($K$34))*1,$K$34)</f>
        <v>1</v>
      </c>
      <c r="AI226" s="2">
        <f>IF(L226=1,(NOT($L$34))*1,$L$34)</f>
        <v>0</v>
      </c>
      <c r="AJ226" s="2">
        <f>IF(M226=1,(NOT($M$34))*1,$M$34)</f>
        <v>1</v>
      </c>
      <c r="AK226" s="2">
        <f>IF(N226=1,(NOT($N$34))*1,$N$34)</f>
        <v>0</v>
      </c>
      <c r="AL226" s="15">
        <f t="shared" si="249"/>
        <v>1</v>
      </c>
      <c r="AM226" s="15">
        <f t="shared" si="241"/>
        <v>1</v>
      </c>
      <c r="AN226" s="15">
        <f t="shared" si="242"/>
        <v>1</v>
      </c>
      <c r="AO226" s="15">
        <f t="shared" si="243"/>
        <v>0</v>
      </c>
      <c r="AP226" s="15">
        <f t="shared" si="244"/>
        <v>1</v>
      </c>
      <c r="AQ226" s="15">
        <f t="shared" si="245"/>
        <v>1</v>
      </c>
      <c r="AR226" s="15">
        <f>U226</f>
        <v>0</v>
      </c>
      <c r="AS226" s="15">
        <f t="shared" si="247"/>
        <v>1</v>
      </c>
    </row>
    <row r="227" spans="1:45">
      <c r="A227">
        <f t="shared" si="250"/>
        <v>9</v>
      </c>
      <c r="B227" s="17">
        <f t="shared" si="232"/>
        <v>0</v>
      </c>
      <c r="C227" s="17">
        <f t="shared" si="232"/>
        <v>1</v>
      </c>
      <c r="D227" s="17">
        <f t="shared" si="232"/>
        <v>0</v>
      </c>
      <c r="E227" s="17">
        <f t="shared" si="232"/>
        <v>1</v>
      </c>
      <c r="F227" s="17">
        <f t="shared" si="232"/>
        <v>0</v>
      </c>
      <c r="G227" s="17">
        <f t="shared" si="232"/>
        <v>1</v>
      </c>
      <c r="H227" s="18">
        <v>0</v>
      </c>
      <c r="I227" s="17">
        <f t="shared" si="232"/>
        <v>1</v>
      </c>
      <c r="J227" s="17">
        <f t="shared" si="232"/>
        <v>0</v>
      </c>
      <c r="K227" s="17">
        <f t="shared" si="232"/>
        <v>1</v>
      </c>
      <c r="L227" s="17">
        <f t="shared" si="232"/>
        <v>0</v>
      </c>
      <c r="M227" s="17">
        <f t="shared" si="232"/>
        <v>1</v>
      </c>
      <c r="N227" s="17">
        <f t="shared" si="232"/>
        <v>0</v>
      </c>
      <c r="O227" s="17">
        <f t="shared" si="232"/>
        <v>1</v>
      </c>
      <c r="P227" s="17">
        <f t="shared" si="232"/>
        <v>0</v>
      </c>
      <c r="Q227" s="17">
        <f t="shared" si="232"/>
        <v>1</v>
      </c>
      <c r="R227" s="17">
        <f t="shared" si="232"/>
        <v>0</v>
      </c>
      <c r="S227" s="17">
        <f t="shared" si="232"/>
        <v>1</v>
      </c>
      <c r="T227" s="17">
        <f t="shared" si="232"/>
        <v>0</v>
      </c>
      <c r="U227" s="17">
        <f t="shared" si="232"/>
        <v>1</v>
      </c>
      <c r="V227" s="17">
        <f t="shared" ref="V227:V237" si="251">(MOD((MOD($A227+V$169,2)+MOD($A227*V$169,3)),2)=0)*1</f>
        <v>0</v>
      </c>
      <c r="Y227" s="2">
        <f>IF(B227=1,(NOT($B$35))*1,$B$35)</f>
        <v>0</v>
      </c>
      <c r="Z227" s="2">
        <f>IF(C227=1,(NOT($C$35))*1,$C$35)</f>
        <v>1</v>
      </c>
      <c r="AA227" s="2">
        <f>IF(D227=1,(NOT($D$35))*1,$D$35)</f>
        <v>0</v>
      </c>
      <c r="AB227" s="2">
        <f>IF(E227=1,(NOT($E$35))*1,$E$35)</f>
        <v>1</v>
      </c>
      <c r="AC227" s="2">
        <f>IF(F227=1,(NOT($F$35))*1,$F$35)</f>
        <v>1</v>
      </c>
      <c r="AD227" s="2">
        <f>IF(G227=1,(NOT($G$35))*1,$G$35)</f>
        <v>0</v>
      </c>
      <c r="AE227" s="15">
        <f t="shared" si="238"/>
        <v>0</v>
      </c>
      <c r="AF227" s="2">
        <f>IF(I227=1,(NOT($I$35))*1,$I$35)</f>
        <v>0</v>
      </c>
      <c r="AG227" s="2">
        <f>IF(J227=1,(NOT($J$35))*1,$J$35)</f>
        <v>0</v>
      </c>
      <c r="AH227" s="2">
        <f>IF(K227=1,(NOT($K$35))*1,$K$35)</f>
        <v>1</v>
      </c>
      <c r="AI227" s="2">
        <f>IF(L227=1,(NOT($L$35))*1,$L$35)</f>
        <v>0</v>
      </c>
      <c r="AJ227" s="2">
        <f>IF(M227=1,(NOT($M$35))*1,$M$35)</f>
        <v>0</v>
      </c>
      <c r="AK227" s="2">
        <f>IF(N227=1,(NOT($N$35))*1,$N$35)</f>
        <v>0</v>
      </c>
      <c r="AL227" s="2">
        <f>IF(O227=1,(NOT($O$35))*1,$O$35)</f>
        <v>0</v>
      </c>
      <c r="AM227" s="2">
        <f>IF(P227=1,(NOT($P$35))*1,$P$35)</f>
        <v>0</v>
      </c>
      <c r="AN227" s="2">
        <f>IF(Q227=1,(NOT($Q$35))*1,$Q$35)</f>
        <v>1</v>
      </c>
      <c r="AO227" s="2">
        <f>IF(R227=1,(NOT($R$35))*1,$R$35)</f>
        <v>1</v>
      </c>
      <c r="AP227" s="2">
        <f>IF(S227=1,(NOT($S$35))*1,$S$35)</f>
        <v>0</v>
      </c>
      <c r="AQ227" s="2">
        <f>IF(T227=1,(NOT($T$35))*1,$T$35)</f>
        <v>0</v>
      </c>
      <c r="AR227" s="2">
        <f>IF(U227=1,(NOT($U$35))*1,$U$35)</f>
        <v>1</v>
      </c>
      <c r="AS227" s="2">
        <f>IF(V227=1,(NOT($V$35))*1,$V$35)</f>
        <v>1</v>
      </c>
    </row>
    <row r="228" spans="1:45">
      <c r="A228">
        <f t="shared" si="250"/>
        <v>10</v>
      </c>
      <c r="B228" s="17">
        <f t="shared" si="232"/>
        <v>1</v>
      </c>
      <c r="C228" s="17">
        <f t="shared" si="232"/>
        <v>1</v>
      </c>
      <c r="D228" s="17">
        <f t="shared" si="232"/>
        <v>1</v>
      </c>
      <c r="E228" s="17">
        <f t="shared" si="232"/>
        <v>0</v>
      </c>
      <c r="F228" s="17">
        <f t="shared" si="232"/>
        <v>0</v>
      </c>
      <c r="G228" s="17">
        <f t="shared" si="232"/>
        <v>0</v>
      </c>
      <c r="H228" s="18">
        <v>1</v>
      </c>
      <c r="I228" s="17">
        <f t="shared" si="232"/>
        <v>1</v>
      </c>
      <c r="J228" s="17">
        <f t="shared" si="232"/>
        <v>1</v>
      </c>
      <c r="K228" s="17">
        <f t="shared" si="232"/>
        <v>0</v>
      </c>
      <c r="L228" s="17">
        <f t="shared" si="232"/>
        <v>0</v>
      </c>
      <c r="M228" s="17">
        <f t="shared" si="232"/>
        <v>0</v>
      </c>
      <c r="N228" s="17">
        <f t="shared" si="232"/>
        <v>1</v>
      </c>
      <c r="O228" s="17">
        <f t="shared" si="232"/>
        <v>1</v>
      </c>
      <c r="P228" s="17">
        <f t="shared" si="232"/>
        <v>1</v>
      </c>
      <c r="Q228" s="17">
        <f t="shared" si="232"/>
        <v>0</v>
      </c>
      <c r="R228" s="17">
        <f t="shared" si="232"/>
        <v>0</v>
      </c>
      <c r="S228" s="17">
        <f t="shared" si="232"/>
        <v>0</v>
      </c>
      <c r="T228" s="17">
        <f t="shared" si="232"/>
        <v>1</v>
      </c>
      <c r="U228" s="17">
        <f t="shared" si="232"/>
        <v>1</v>
      </c>
      <c r="V228" s="17">
        <f t="shared" si="251"/>
        <v>1</v>
      </c>
      <c r="Y228" s="2">
        <f>IF(B228=1,(NOT($B$36))*1,$B$36)</f>
        <v>0</v>
      </c>
      <c r="Z228" s="2">
        <f>IF(C228=1,(NOT($C$36))*1,$C$36)</f>
        <v>1</v>
      </c>
      <c r="AA228" s="2">
        <f>IF(D228=1,(NOT($D$36))*1,$D$36)</f>
        <v>1</v>
      </c>
      <c r="AB228" s="2">
        <f>IF(E228=1,(NOT($E$36))*1,$E$36)</f>
        <v>1</v>
      </c>
      <c r="AC228" s="2">
        <f>IF(F228=1,(NOT($F$36))*1,$F$36)</f>
        <v>0</v>
      </c>
      <c r="AD228" s="2">
        <f>IF(G228=1,(NOT($G$36))*1,$G$36)</f>
        <v>0</v>
      </c>
      <c r="AE228" s="15">
        <f t="shared" si="238"/>
        <v>1</v>
      </c>
      <c r="AF228" s="2">
        <f>IF(I228=1,(NOT($I$36))*1,$I$36)</f>
        <v>0</v>
      </c>
      <c r="AG228" s="2">
        <f>IF(J228=1,(NOT($J$36))*1,$J$36)</f>
        <v>0</v>
      </c>
      <c r="AH228" s="2">
        <f>IF(K228=1,(NOT($K$36))*1,$K$36)</f>
        <v>1</v>
      </c>
      <c r="AI228" s="2">
        <f>IF(L228=1,(NOT($L$36))*1,$L$36)</f>
        <v>0</v>
      </c>
      <c r="AJ228" s="2">
        <f>IF(M228=1,(NOT($M$36))*1,$M$36)</f>
        <v>1</v>
      </c>
      <c r="AK228" s="2">
        <f>IF(N228=1,(NOT($N$36))*1,$N$36)</f>
        <v>1</v>
      </c>
      <c r="AL228" s="2">
        <f>IF(O228=1,(NOT($O$36))*1,$O$36)</f>
        <v>1</v>
      </c>
      <c r="AM228" s="2">
        <f>IF(P228=1,(NOT($P$36))*1,$P$36)</f>
        <v>1</v>
      </c>
      <c r="AN228" s="2">
        <f>IF(Q228=1,(NOT($Q$36))*1,$Q$36)</f>
        <v>0</v>
      </c>
      <c r="AO228" s="2">
        <f>IF(R228=1,(NOT($R$36))*1,$R$36)</f>
        <v>1</v>
      </c>
      <c r="AP228" s="2">
        <f>IF(S228=1,(NOT($S$36))*1,$S$36)</f>
        <v>0</v>
      </c>
      <c r="AQ228" s="2">
        <f>IF(T228=1,(NOT($T$36))*1,$T$36)</f>
        <v>0</v>
      </c>
      <c r="AR228" s="2">
        <f>IF(U228=1,(NOT($U$36))*1,$U$36)</f>
        <v>1</v>
      </c>
      <c r="AS228" s="2">
        <f>IF(V228=1,(NOT($V$36))*1,$V$36)</f>
        <v>0</v>
      </c>
    </row>
    <row r="229" spans="1:45">
      <c r="A229">
        <f t="shared" si="250"/>
        <v>11</v>
      </c>
      <c r="B229" s="17">
        <f t="shared" si="232"/>
        <v>0</v>
      </c>
      <c r="C229" s="17">
        <f t="shared" si="232"/>
        <v>1</v>
      </c>
      <c r="D229" s="17">
        <f t="shared" si="232"/>
        <v>1</v>
      </c>
      <c r="E229" s="17">
        <f t="shared" si="232"/>
        <v>1</v>
      </c>
      <c r="F229" s="17">
        <f t="shared" si="232"/>
        <v>0</v>
      </c>
      <c r="G229" s="17">
        <f t="shared" si="232"/>
        <v>0</v>
      </c>
      <c r="H229" s="18">
        <v>0</v>
      </c>
      <c r="I229" s="17">
        <f t="shared" si="232"/>
        <v>1</v>
      </c>
      <c r="J229" s="17">
        <f t="shared" si="232"/>
        <v>1</v>
      </c>
      <c r="K229" s="17">
        <f t="shared" si="232"/>
        <v>1</v>
      </c>
      <c r="L229" s="17">
        <f t="shared" si="232"/>
        <v>0</v>
      </c>
      <c r="M229" s="17">
        <f t="shared" si="232"/>
        <v>0</v>
      </c>
      <c r="N229" s="17">
        <f t="shared" si="232"/>
        <v>0</v>
      </c>
      <c r="O229" s="17">
        <f t="shared" si="232"/>
        <v>1</v>
      </c>
      <c r="P229" s="17">
        <f t="shared" si="232"/>
        <v>1</v>
      </c>
      <c r="Q229" s="17">
        <f t="shared" si="232"/>
        <v>1</v>
      </c>
      <c r="R229" s="17">
        <f t="shared" si="232"/>
        <v>0</v>
      </c>
      <c r="S229" s="17">
        <f t="shared" si="232"/>
        <v>0</v>
      </c>
      <c r="T229" s="17">
        <f t="shared" si="232"/>
        <v>0</v>
      </c>
      <c r="U229" s="17">
        <f t="shared" si="232"/>
        <v>1</v>
      </c>
      <c r="V229" s="17">
        <f t="shared" si="251"/>
        <v>1</v>
      </c>
      <c r="Y229" s="2">
        <f>IF(B229=1,(NOT($B$37))*1,$B$37)</f>
        <v>1</v>
      </c>
      <c r="Z229" s="2">
        <f>IF(C229=1,(NOT($C$37))*1,$C$37)</f>
        <v>0</v>
      </c>
      <c r="AA229" s="2">
        <f>IF(D229=1,(NOT($D$37))*1,$D$37)</f>
        <v>0</v>
      </c>
      <c r="AB229" s="2">
        <f>IF(E229=1,(NOT($E$37))*1,$E$37)</f>
        <v>1</v>
      </c>
      <c r="AC229" s="2">
        <f>IF(F229=1,(NOT($F$37))*1,$F$37)</f>
        <v>1</v>
      </c>
      <c r="AD229" s="2">
        <f>IF(G229=1,(NOT($G$37))*1,$G$37)</f>
        <v>1</v>
      </c>
      <c r="AE229" s="15">
        <f t="shared" si="238"/>
        <v>0</v>
      </c>
      <c r="AF229" s="2">
        <f>IF(I229=1,(NOT($I$37))*1,$I$37)</f>
        <v>1</v>
      </c>
      <c r="AG229" s="2">
        <f>IF(J229=1,(NOT($J$37))*1,$J$37)</f>
        <v>0</v>
      </c>
      <c r="AH229" s="2">
        <f>IF(K229=1,(NOT($K$37))*1,$K$37)</f>
        <v>0</v>
      </c>
      <c r="AI229" s="2">
        <f>IF(L229=1,(NOT($L$37))*1,$L$37)</f>
        <v>0</v>
      </c>
      <c r="AJ229" s="2">
        <f>IF(M229=1,(NOT($M$37))*1,$M$37)</f>
        <v>0</v>
      </c>
      <c r="AK229" s="2">
        <f>IF(N229=1,(NOT($N$37))*1,$N$37)</f>
        <v>1</v>
      </c>
      <c r="AL229" s="2">
        <f>IF(O229=1,(NOT($O$37))*1,$O$37)</f>
        <v>0</v>
      </c>
      <c r="AM229" s="2">
        <f>IF(P229=1,(NOT($P$37))*1,$P$37)</f>
        <v>0</v>
      </c>
      <c r="AN229" s="2">
        <f>IF(Q229=1,(NOT($Q$37))*1,$Q$37)</f>
        <v>1</v>
      </c>
      <c r="AO229" s="2">
        <f>IF(R229=1,(NOT($R$37))*1,$R$37)</f>
        <v>1</v>
      </c>
      <c r="AP229" s="2">
        <f>IF(S229=1,(NOT($S$37))*1,$S$37)</f>
        <v>0</v>
      </c>
      <c r="AQ229" s="2">
        <f>IF(T229=1,(NOT($T$37))*1,$T$37)</f>
        <v>1</v>
      </c>
      <c r="AR229" s="2">
        <f>IF(U229=1,(NOT($U$37))*1,$U$37)</f>
        <v>1</v>
      </c>
      <c r="AS229" s="2">
        <f>IF(V229=1,(NOT($V$37))*1,$V$37)</f>
        <v>0</v>
      </c>
    </row>
    <row r="230" spans="1:45">
      <c r="A230">
        <f t="shared" si="250"/>
        <v>12</v>
      </c>
      <c r="B230" s="17">
        <f t="shared" si="232"/>
        <v>1</v>
      </c>
      <c r="C230" s="17">
        <f t="shared" si="232"/>
        <v>0</v>
      </c>
      <c r="D230" s="17">
        <f t="shared" si="232"/>
        <v>1</v>
      </c>
      <c r="E230" s="17">
        <f t="shared" si="232"/>
        <v>0</v>
      </c>
      <c r="F230" s="17">
        <f t="shared" si="232"/>
        <v>1</v>
      </c>
      <c r="G230" s="17">
        <f t="shared" si="232"/>
        <v>0</v>
      </c>
      <c r="H230" s="18">
        <v>1</v>
      </c>
      <c r="I230" s="17">
        <f t="shared" si="232"/>
        <v>0</v>
      </c>
      <c r="J230" s="17">
        <f t="shared" si="232"/>
        <v>1</v>
      </c>
      <c r="K230" s="17">
        <f t="shared" si="232"/>
        <v>0</v>
      </c>
      <c r="L230" s="17">
        <f t="shared" si="232"/>
        <v>1</v>
      </c>
      <c r="M230" s="17">
        <f t="shared" si="232"/>
        <v>0</v>
      </c>
      <c r="N230" s="17">
        <f t="shared" si="232"/>
        <v>1</v>
      </c>
      <c r="O230" s="17">
        <f t="shared" si="232"/>
        <v>0</v>
      </c>
      <c r="P230" s="17">
        <f t="shared" si="232"/>
        <v>1</v>
      </c>
      <c r="Q230" s="17">
        <f t="shared" si="232"/>
        <v>0</v>
      </c>
      <c r="R230" s="17">
        <f t="shared" si="232"/>
        <v>1</v>
      </c>
      <c r="S230" s="17">
        <f t="shared" si="232"/>
        <v>0</v>
      </c>
      <c r="T230" s="17">
        <f t="shared" si="232"/>
        <v>1</v>
      </c>
      <c r="U230" s="17">
        <f t="shared" si="232"/>
        <v>0</v>
      </c>
      <c r="V230" s="17">
        <f t="shared" si="251"/>
        <v>1</v>
      </c>
      <c r="Y230" s="2">
        <f>IF(B230=1,(NOT($B$38))*1,$B$38)</f>
        <v>1</v>
      </c>
      <c r="Z230" s="2">
        <f>IF(C230=1,(NOT($C$38))*1,$C$38)</f>
        <v>0</v>
      </c>
      <c r="AA230" s="2">
        <f>IF(D230=1,(NOT($D$38))*1,$D$38)</f>
        <v>1</v>
      </c>
      <c r="AB230" s="2">
        <f>IF(E230=1,(NOT($E$38))*1,$E$38)</f>
        <v>1</v>
      </c>
      <c r="AC230" s="2">
        <f>IF(F230=1,(NOT($F$38))*1,$F$38)</f>
        <v>0</v>
      </c>
      <c r="AD230" s="2">
        <f>IF(G230=1,(NOT($G$38))*1,$G$38)</f>
        <v>0</v>
      </c>
      <c r="AE230" s="15">
        <f t="shared" si="238"/>
        <v>1</v>
      </c>
      <c r="AF230" s="2">
        <f>IF(I230=1,(NOT($I$38))*1,$I$38)</f>
        <v>0</v>
      </c>
      <c r="AG230" s="2">
        <f>IF(J230=1,(NOT($J$38))*1,$J$38)</f>
        <v>0</v>
      </c>
      <c r="AH230" s="2">
        <f>IF(K230=1,(NOT($K$38))*1,$K$38)</f>
        <v>1</v>
      </c>
      <c r="AI230" s="2">
        <f>IF(L230=1,(NOT($L$38))*1,$L$38)</f>
        <v>0</v>
      </c>
      <c r="AJ230" s="2">
        <f>IF(M230=1,(NOT($M$38))*1,$M$38)</f>
        <v>0</v>
      </c>
      <c r="AK230" s="2">
        <f>IF(N230=1,(NOT($N$38))*1,$N$38)</f>
        <v>1</v>
      </c>
      <c r="AL230" s="2">
        <f>IF(O230=1,(NOT($O$38))*1,$O$38)</f>
        <v>1</v>
      </c>
      <c r="AM230" s="2">
        <f>IF(P230=1,(NOT($P$38))*1,$P$38)</f>
        <v>0</v>
      </c>
      <c r="AN230" s="2">
        <f>IF(Q230=1,(NOT($Q$38))*1,$Q$38)</f>
        <v>1</v>
      </c>
      <c r="AO230" s="2">
        <f>IF(R230=1,(NOT($R$38))*1,$R$38)</f>
        <v>1</v>
      </c>
      <c r="AP230" s="2">
        <f>IF(S230=1,(NOT($S$38))*1,$S$38)</f>
        <v>0</v>
      </c>
      <c r="AQ230" s="2">
        <f>IF(T230=1,(NOT($T$38))*1,$T$38)</f>
        <v>1</v>
      </c>
      <c r="AR230" s="2">
        <f>IF(U230=1,(NOT($U$38))*1,$U$38)</f>
        <v>0</v>
      </c>
      <c r="AS230" s="2">
        <f>IF(V230=1,(NOT($V$38))*1,$V$38)</f>
        <v>1</v>
      </c>
    </row>
    <row r="231" spans="1:45">
      <c r="A231">
        <f t="shared" si="250"/>
        <v>13</v>
      </c>
      <c r="B231" s="15">
        <v>0</v>
      </c>
      <c r="C231" s="15">
        <v>0</v>
      </c>
      <c r="D231" s="15">
        <v>0</v>
      </c>
      <c r="E231" s="15">
        <v>0</v>
      </c>
      <c r="F231" s="15">
        <v>0</v>
      </c>
      <c r="G231" s="15">
        <v>0</v>
      </c>
      <c r="H231" s="15">
        <v>0</v>
      </c>
      <c r="I231" s="15">
        <v>0</v>
      </c>
      <c r="J231" s="15">
        <v>1</v>
      </c>
      <c r="K231" s="17">
        <f t="shared" si="232"/>
        <v>1</v>
      </c>
      <c r="L231" s="17">
        <f t="shared" si="232"/>
        <v>1</v>
      </c>
      <c r="M231" s="17">
        <f t="shared" si="232"/>
        <v>1</v>
      </c>
      <c r="N231" s="17">
        <f t="shared" si="232"/>
        <v>0</v>
      </c>
      <c r="O231" s="17">
        <f t="shared" si="232"/>
        <v>0</v>
      </c>
      <c r="P231" s="17">
        <f t="shared" si="232"/>
        <v>0</v>
      </c>
      <c r="Q231" s="17">
        <f t="shared" si="232"/>
        <v>1</v>
      </c>
      <c r="R231" s="17">
        <f t="shared" si="232"/>
        <v>1</v>
      </c>
      <c r="S231" s="17">
        <f t="shared" si="232"/>
        <v>1</v>
      </c>
      <c r="T231" s="17">
        <f t="shared" si="232"/>
        <v>0</v>
      </c>
      <c r="U231" s="17">
        <f t="shared" si="232"/>
        <v>0</v>
      </c>
      <c r="V231" s="17">
        <f t="shared" si="251"/>
        <v>0</v>
      </c>
      <c r="Y231" s="15">
        <f t="shared" ref="Y231:Y238" si="252">B231</f>
        <v>0</v>
      </c>
      <c r="Z231" s="15">
        <f t="shared" ref="Z231:Z238" si="253">C231</f>
        <v>0</v>
      </c>
      <c r="AA231" s="15">
        <f t="shared" ref="AA231:AA238" si="254">D231</f>
        <v>0</v>
      </c>
      <c r="AB231" s="15">
        <f t="shared" ref="AB231:AB238" si="255">E231</f>
        <v>0</v>
      </c>
      <c r="AC231" s="15">
        <f t="shared" ref="AC231:AC238" si="256">F231</f>
        <v>0</v>
      </c>
      <c r="AD231" s="15">
        <f t="shared" ref="AD231:AD238" si="257">G231</f>
        <v>0</v>
      </c>
      <c r="AE231" s="15">
        <f t="shared" si="238"/>
        <v>0</v>
      </c>
      <c r="AF231" s="15">
        <f t="shared" ref="AF231:AF238" si="258">I231</f>
        <v>0</v>
      </c>
      <c r="AG231" s="15">
        <f t="shared" ref="AG231:AG238" si="259">J231</f>
        <v>1</v>
      </c>
      <c r="AH231" s="2">
        <f>IF(K231=1,(NOT($K$39))*1,$K$39)</f>
        <v>0</v>
      </c>
      <c r="AI231" s="2">
        <f>IF(L231=1,(NOT($L$39))*1,$L$39)</f>
        <v>1</v>
      </c>
      <c r="AJ231" s="2">
        <f>IF(M231=1,(NOT($M$39))*1,$M$39)</f>
        <v>1</v>
      </c>
      <c r="AK231" s="2">
        <f>IF(N231=1,(NOT($N$39))*1,$N$39)</f>
        <v>0</v>
      </c>
      <c r="AL231" s="2">
        <f>IF(O231=1,(NOT($O$39))*1,$O$39)</f>
        <v>1</v>
      </c>
      <c r="AM231" s="2">
        <f>IF(P231=1,(NOT($P$39))*1,$P$39)</f>
        <v>0</v>
      </c>
      <c r="AN231" s="2">
        <f>IF(Q231=1,(NOT($Q$39))*1,$Q$39)</f>
        <v>1</v>
      </c>
      <c r="AO231" s="2">
        <f>IF(R231=1,(NOT($R$39))*1,$R$39)</f>
        <v>0</v>
      </c>
      <c r="AP231" s="2">
        <f>IF(S231=1,(NOT($S$39))*1,$S$39)</f>
        <v>0</v>
      </c>
      <c r="AQ231" s="2">
        <f>IF(T231=1,(NOT($T$39))*1,$T$39)</f>
        <v>1</v>
      </c>
      <c r="AR231" s="2">
        <f>IF(U231=1,(NOT($U$39))*1,$U$39)</f>
        <v>1</v>
      </c>
      <c r="AS231" s="2">
        <f>IF(V231=1,(NOT($V$39))*1,$V$39)</f>
        <v>0</v>
      </c>
    </row>
    <row r="232" spans="1:45">
      <c r="A232">
        <f t="shared" si="250"/>
        <v>14</v>
      </c>
      <c r="B232" s="15">
        <v>1</v>
      </c>
      <c r="C232" s="15">
        <v>1</v>
      </c>
      <c r="D232" s="15">
        <v>1</v>
      </c>
      <c r="E232" s="15">
        <v>1</v>
      </c>
      <c r="F232" s="15">
        <v>1</v>
      </c>
      <c r="G232" s="15">
        <v>1</v>
      </c>
      <c r="H232" s="15">
        <v>1</v>
      </c>
      <c r="I232" s="15">
        <v>0</v>
      </c>
      <c r="J232" s="10">
        <f>VALUE(MID($AW218,7,1))</f>
        <v>1</v>
      </c>
      <c r="K232" s="17">
        <f t="shared" si="232"/>
        <v>0</v>
      </c>
      <c r="L232" s="17">
        <f t="shared" si="232"/>
        <v>1</v>
      </c>
      <c r="M232" s="17">
        <f t="shared" si="232"/>
        <v>1</v>
      </c>
      <c r="N232" s="17">
        <f t="shared" si="232"/>
        <v>1</v>
      </c>
      <c r="O232" s="17">
        <f t="shared" si="232"/>
        <v>0</v>
      </c>
      <c r="P232" s="17">
        <f t="shared" si="232"/>
        <v>0</v>
      </c>
      <c r="Q232" s="17">
        <f t="shared" si="232"/>
        <v>0</v>
      </c>
      <c r="R232" s="17">
        <f t="shared" si="232"/>
        <v>1</v>
      </c>
      <c r="S232" s="17">
        <f t="shared" si="232"/>
        <v>1</v>
      </c>
      <c r="T232" s="17">
        <f t="shared" si="232"/>
        <v>1</v>
      </c>
      <c r="U232" s="17">
        <f t="shared" si="232"/>
        <v>0</v>
      </c>
      <c r="V232" s="17">
        <f t="shared" si="251"/>
        <v>0</v>
      </c>
      <c r="Y232" s="15">
        <f t="shared" si="252"/>
        <v>1</v>
      </c>
      <c r="Z232" s="15">
        <f t="shared" si="253"/>
        <v>1</v>
      </c>
      <c r="AA232" s="15">
        <f t="shared" si="254"/>
        <v>1</v>
      </c>
      <c r="AB232" s="15">
        <f t="shared" si="255"/>
        <v>1</v>
      </c>
      <c r="AC232" s="15">
        <f t="shared" si="256"/>
        <v>1</v>
      </c>
      <c r="AD232" s="15">
        <f t="shared" si="257"/>
        <v>1</v>
      </c>
      <c r="AE232" s="15">
        <f t="shared" si="238"/>
        <v>1</v>
      </c>
      <c r="AF232" s="15">
        <f t="shared" si="258"/>
        <v>0</v>
      </c>
      <c r="AG232" s="15">
        <f t="shared" si="259"/>
        <v>1</v>
      </c>
      <c r="AH232" s="2">
        <f>IF(K232=1,(NOT($K$40))*1,$K$40)</f>
        <v>1</v>
      </c>
      <c r="AI232" s="2">
        <f>IF(L232=1,(NOT($L$40))*1,$L$40)</f>
        <v>1</v>
      </c>
      <c r="AJ232" s="2">
        <f>IF(M232=1,(NOT($M$40))*1,$M$40)</f>
        <v>0</v>
      </c>
      <c r="AK232" s="2">
        <f>IF(N232=1,(NOT($N$40))*1,$N$40)</f>
        <v>1</v>
      </c>
      <c r="AL232" s="2">
        <f>IF(O232=1,(NOT($O$40))*1,$O$40)</f>
        <v>0</v>
      </c>
      <c r="AM232" s="2">
        <f>IF(P232=1,(NOT($P$40))*1,$P$40)</f>
        <v>0</v>
      </c>
      <c r="AN232" s="2">
        <f>IF(Q232=1,(NOT($Q$40))*1,$Q$40)</f>
        <v>1</v>
      </c>
      <c r="AO232" s="2">
        <f>IF(R232=1,(NOT($R$40))*1,$R$40)</f>
        <v>0</v>
      </c>
      <c r="AP232" s="2">
        <f>IF(S232=1,(NOT($S$40))*1,$S$40)</f>
        <v>0</v>
      </c>
      <c r="AQ232" s="2">
        <f>IF(T232=1,(NOT($T$40))*1,$T$40)</f>
        <v>1</v>
      </c>
      <c r="AR232" s="2">
        <f>IF(U232=1,(NOT($U$40))*1,$U$40)</f>
        <v>1</v>
      </c>
      <c r="AS232" s="2">
        <f>IF(V232=1,(NOT($V$40))*1,$V$40)</f>
        <v>0</v>
      </c>
    </row>
    <row r="233" spans="1:45">
      <c r="A233">
        <f t="shared" si="250"/>
        <v>15</v>
      </c>
      <c r="B233" s="15">
        <v>1</v>
      </c>
      <c r="C233" s="15">
        <v>0</v>
      </c>
      <c r="D233" s="15">
        <v>0</v>
      </c>
      <c r="E233" s="15">
        <v>0</v>
      </c>
      <c r="F233" s="15">
        <v>0</v>
      </c>
      <c r="G233" s="15">
        <v>0</v>
      </c>
      <c r="H233" s="15">
        <v>1</v>
      </c>
      <c r="I233" s="15">
        <v>0</v>
      </c>
      <c r="J233" s="10">
        <f>VALUE(MID($AW218,6,1))</f>
        <v>1</v>
      </c>
      <c r="K233" s="17">
        <f t="shared" si="232"/>
        <v>1</v>
      </c>
      <c r="L233" s="17">
        <f t="shared" si="232"/>
        <v>0</v>
      </c>
      <c r="M233" s="17">
        <f t="shared" si="232"/>
        <v>1</v>
      </c>
      <c r="N233" s="17">
        <f t="shared" si="232"/>
        <v>0</v>
      </c>
      <c r="O233" s="17">
        <f t="shared" si="232"/>
        <v>1</v>
      </c>
      <c r="P233" s="17">
        <f t="shared" si="232"/>
        <v>0</v>
      </c>
      <c r="Q233" s="17">
        <f t="shared" si="232"/>
        <v>1</v>
      </c>
      <c r="R233" s="17">
        <f t="shared" si="232"/>
        <v>0</v>
      </c>
      <c r="S233" s="17">
        <f t="shared" si="232"/>
        <v>1</v>
      </c>
      <c r="T233" s="17">
        <f t="shared" si="232"/>
        <v>0</v>
      </c>
      <c r="U233" s="17">
        <f t="shared" si="232"/>
        <v>1</v>
      </c>
      <c r="V233" s="17">
        <f t="shared" si="251"/>
        <v>0</v>
      </c>
      <c r="Y233" s="15">
        <f t="shared" si="252"/>
        <v>1</v>
      </c>
      <c r="Z233" s="15">
        <f t="shared" si="253"/>
        <v>0</v>
      </c>
      <c r="AA233" s="15">
        <f t="shared" si="254"/>
        <v>0</v>
      </c>
      <c r="AB233" s="15">
        <f t="shared" si="255"/>
        <v>0</v>
      </c>
      <c r="AC233" s="15">
        <f t="shared" si="256"/>
        <v>0</v>
      </c>
      <c r="AD233" s="15">
        <f t="shared" si="257"/>
        <v>0</v>
      </c>
      <c r="AE233" s="15">
        <f t="shared" si="238"/>
        <v>1</v>
      </c>
      <c r="AF233" s="15">
        <f t="shared" si="258"/>
        <v>0</v>
      </c>
      <c r="AG233" s="15">
        <f t="shared" si="259"/>
        <v>1</v>
      </c>
      <c r="AH233" s="2">
        <f>IF(K233=1,(NOT($K$41))*1,$K$41)</f>
        <v>0</v>
      </c>
      <c r="AI233" s="2">
        <f>IF(L233=1,(NOT($L$41))*1,$L$41)</f>
        <v>1</v>
      </c>
      <c r="AJ233" s="2">
        <f>IF(M233=1,(NOT($M$41))*1,$M$41)</f>
        <v>0</v>
      </c>
      <c r="AK233" s="2">
        <f>IF(N233=1,(NOT($N$41))*1,$N$41)</f>
        <v>0</v>
      </c>
      <c r="AL233" s="2">
        <f>IF(O233=1,(NOT($O$41))*1,$O$41)</f>
        <v>1</v>
      </c>
      <c r="AM233" s="2">
        <f>IF(P233=1,(NOT($P$41))*1,$P$41)</f>
        <v>0</v>
      </c>
      <c r="AN233" s="2">
        <f>IF(Q233=1,(NOT($Q$41))*1,$Q$41)</f>
        <v>0</v>
      </c>
      <c r="AO233" s="2">
        <f>IF(R233=1,(NOT($R$41))*1,$R$41)</f>
        <v>0</v>
      </c>
      <c r="AP233" s="2">
        <f>IF(S233=1,(NOT($S$41))*1,$S$41)</f>
        <v>1</v>
      </c>
      <c r="AQ233" s="2">
        <f>IF(T233=1,(NOT($T$41))*1,$T$41)</f>
        <v>1</v>
      </c>
      <c r="AR233" s="2">
        <f>IF(U233=1,(NOT($U$41))*1,$U$41)</f>
        <v>0</v>
      </c>
      <c r="AS233" s="2">
        <f>IF(V233=1,(NOT($V$41))*1,$V$41)</f>
        <v>1</v>
      </c>
    </row>
    <row r="234" spans="1:45">
      <c r="A234">
        <f t="shared" si="250"/>
        <v>16</v>
      </c>
      <c r="B234" s="15">
        <v>1</v>
      </c>
      <c r="C234" s="15">
        <v>0</v>
      </c>
      <c r="D234" s="15">
        <v>1</v>
      </c>
      <c r="E234" s="15">
        <v>1</v>
      </c>
      <c r="F234" s="15">
        <v>1</v>
      </c>
      <c r="G234" s="15">
        <v>0</v>
      </c>
      <c r="H234" s="15">
        <v>1</v>
      </c>
      <c r="I234" s="15">
        <v>0</v>
      </c>
      <c r="J234" s="10">
        <f>VALUE(MID($AW218,5,1))</f>
        <v>0</v>
      </c>
      <c r="K234" s="17">
        <f t="shared" si="232"/>
        <v>0</v>
      </c>
      <c r="L234" s="17">
        <f t="shared" si="232"/>
        <v>0</v>
      </c>
      <c r="M234" s="17">
        <f t="shared" si="232"/>
        <v>0</v>
      </c>
      <c r="N234" s="17">
        <f t="shared" si="232"/>
        <v>1</v>
      </c>
      <c r="O234" s="17">
        <f t="shared" si="232"/>
        <v>1</v>
      </c>
      <c r="P234" s="17">
        <f t="shared" si="232"/>
        <v>1</v>
      </c>
      <c r="Q234" s="17">
        <f t="shared" si="232"/>
        <v>0</v>
      </c>
      <c r="R234" s="17">
        <f t="shared" si="232"/>
        <v>0</v>
      </c>
      <c r="S234" s="17">
        <f t="shared" si="232"/>
        <v>0</v>
      </c>
      <c r="T234" s="17">
        <f t="shared" si="232"/>
        <v>1</v>
      </c>
      <c r="U234" s="17">
        <f t="shared" si="232"/>
        <v>1</v>
      </c>
      <c r="V234" s="17">
        <f t="shared" si="251"/>
        <v>1</v>
      </c>
      <c r="Y234" s="15">
        <f t="shared" si="252"/>
        <v>1</v>
      </c>
      <c r="Z234" s="15">
        <f t="shared" si="253"/>
        <v>0</v>
      </c>
      <c r="AA234" s="15">
        <f t="shared" si="254"/>
        <v>1</v>
      </c>
      <c r="AB234" s="15">
        <f t="shared" si="255"/>
        <v>1</v>
      </c>
      <c r="AC234" s="15">
        <f t="shared" si="256"/>
        <v>1</v>
      </c>
      <c r="AD234" s="15">
        <f t="shared" si="257"/>
        <v>0</v>
      </c>
      <c r="AE234" s="15">
        <f t="shared" si="238"/>
        <v>1</v>
      </c>
      <c r="AF234" s="15">
        <f t="shared" si="258"/>
        <v>0</v>
      </c>
      <c r="AG234" s="15">
        <f t="shared" si="259"/>
        <v>0</v>
      </c>
      <c r="AH234" s="2">
        <f>IF(K234=1,(NOT($K$42))*1,$K$42)</f>
        <v>1</v>
      </c>
      <c r="AI234" s="2">
        <f>IF(L234=1,(NOT($L$42))*1,$L$42)</f>
        <v>0</v>
      </c>
      <c r="AJ234" s="2">
        <f>IF(M234=1,(NOT($M$42))*1,$M$42)</f>
        <v>1</v>
      </c>
      <c r="AK234" s="2">
        <f>IF(N234=1,(NOT($N$42))*1,$N$42)</f>
        <v>1</v>
      </c>
      <c r="AL234" s="2">
        <f>IF(O234=1,(NOT($O$42))*1,$O$42)</f>
        <v>1</v>
      </c>
      <c r="AM234" s="2">
        <f>IF(P234=1,(NOT($P$42))*1,$P$42)</f>
        <v>0</v>
      </c>
      <c r="AN234" s="2">
        <f>IF(Q234=1,(NOT($Q$42))*1,$Q$42)</f>
        <v>0</v>
      </c>
      <c r="AO234" s="2">
        <f>IF(R234=1,(NOT($R$42))*1,$R$42)</f>
        <v>0</v>
      </c>
      <c r="AP234" s="2">
        <f>IF(S234=1,(NOT($S$42))*1,$S$42)</f>
        <v>1</v>
      </c>
      <c r="AQ234" s="2">
        <f>IF(T234=1,(NOT($T$42))*1,$T$42)</f>
        <v>1</v>
      </c>
      <c r="AR234" s="2">
        <f>IF(U234=1,(NOT($U$42))*1,$U$42)</f>
        <v>0</v>
      </c>
      <c r="AS234" s="2">
        <f>IF(V234=1,(NOT($V$42))*1,$V$42)</f>
        <v>1</v>
      </c>
    </row>
    <row r="235" spans="1:45">
      <c r="A235">
        <f t="shared" si="250"/>
        <v>17</v>
      </c>
      <c r="B235" s="15">
        <v>1</v>
      </c>
      <c r="C235" s="15">
        <v>0</v>
      </c>
      <c r="D235" s="15">
        <v>1</v>
      </c>
      <c r="E235" s="15">
        <v>1</v>
      </c>
      <c r="F235" s="15">
        <v>1</v>
      </c>
      <c r="G235" s="15">
        <v>0</v>
      </c>
      <c r="H235" s="15">
        <v>1</v>
      </c>
      <c r="I235" s="15">
        <v>0</v>
      </c>
      <c r="J235" s="10">
        <f>VALUE(MID($AW218,4,1))</f>
        <v>1</v>
      </c>
      <c r="K235" s="17">
        <f t="shared" si="232"/>
        <v>1</v>
      </c>
      <c r="L235" s="17">
        <f t="shared" si="232"/>
        <v>0</v>
      </c>
      <c r="M235" s="17">
        <f t="shared" si="232"/>
        <v>0</v>
      </c>
      <c r="N235" s="17">
        <f t="shared" si="232"/>
        <v>0</v>
      </c>
      <c r="O235" s="17">
        <f t="shared" si="232"/>
        <v>1</v>
      </c>
      <c r="P235" s="17">
        <f t="shared" si="232"/>
        <v>1</v>
      </c>
      <c r="Q235" s="17">
        <f t="shared" si="232"/>
        <v>1</v>
      </c>
      <c r="R235" s="17">
        <f t="shared" si="232"/>
        <v>0</v>
      </c>
      <c r="S235" s="17">
        <f t="shared" si="232"/>
        <v>0</v>
      </c>
      <c r="T235" s="17">
        <f t="shared" si="232"/>
        <v>0</v>
      </c>
      <c r="U235" s="17">
        <f t="shared" si="232"/>
        <v>1</v>
      </c>
      <c r="V235" s="17">
        <f t="shared" si="251"/>
        <v>1</v>
      </c>
      <c r="Y235" s="15">
        <f t="shared" si="252"/>
        <v>1</v>
      </c>
      <c r="Z235" s="15">
        <f t="shared" si="253"/>
        <v>0</v>
      </c>
      <c r="AA235" s="15">
        <f t="shared" si="254"/>
        <v>1</v>
      </c>
      <c r="AB235" s="15">
        <f t="shared" si="255"/>
        <v>1</v>
      </c>
      <c r="AC235" s="15">
        <f t="shared" si="256"/>
        <v>1</v>
      </c>
      <c r="AD235" s="15">
        <f t="shared" si="257"/>
        <v>0</v>
      </c>
      <c r="AE235" s="15">
        <f t="shared" si="238"/>
        <v>1</v>
      </c>
      <c r="AF235" s="15">
        <f t="shared" si="258"/>
        <v>0</v>
      </c>
      <c r="AG235" s="15">
        <f t="shared" si="259"/>
        <v>1</v>
      </c>
      <c r="AH235" s="2">
        <f>IF(K235=1,(NOT($K$43))*1,$K$43)</f>
        <v>1</v>
      </c>
      <c r="AI235" s="2">
        <f>IF(L235=1,(NOT($L$43))*1,$L$43)</f>
        <v>1</v>
      </c>
      <c r="AJ235" s="2">
        <f>IF(M235=1,(NOT($M$43))*1,$M$43)</f>
        <v>0</v>
      </c>
      <c r="AK235" s="2">
        <f>IF(N235=1,(NOT($N$43))*1,$N$43)</f>
        <v>0</v>
      </c>
      <c r="AL235" s="2">
        <f>IF(O235=1,(NOT($O$43))*1,$O$43)</f>
        <v>0</v>
      </c>
      <c r="AM235" s="2">
        <f>IF(P235=1,(NOT($P$43))*1,$P$43)</f>
        <v>1</v>
      </c>
      <c r="AN235" s="2">
        <f>IF(Q235=1,(NOT($Q$43))*1,$Q$43)</f>
        <v>1</v>
      </c>
      <c r="AO235" s="2">
        <f>IF(R235=1,(NOT($R$43))*1,$R$43)</f>
        <v>0</v>
      </c>
      <c r="AP235" s="2">
        <f>IF(S235=1,(NOT($S$43))*1,$S$43)</f>
        <v>0</v>
      </c>
      <c r="AQ235" s="2">
        <f>IF(T235=1,(NOT($T$43))*1,$T$43)</f>
        <v>1</v>
      </c>
      <c r="AR235" s="2">
        <f>IF(U235=1,(NOT($U$43))*1,$U$43)</f>
        <v>1</v>
      </c>
      <c r="AS235" s="2">
        <f>IF(V235=1,(NOT($V$43))*1,$V$43)</f>
        <v>1</v>
      </c>
    </row>
    <row r="236" spans="1:45">
      <c r="A236">
        <f t="shared" si="250"/>
        <v>18</v>
      </c>
      <c r="B236" s="15">
        <v>1</v>
      </c>
      <c r="C236" s="15">
        <v>0</v>
      </c>
      <c r="D236" s="15">
        <v>1</v>
      </c>
      <c r="E236" s="15">
        <v>1</v>
      </c>
      <c r="F236" s="15">
        <v>1</v>
      </c>
      <c r="G236" s="15">
        <v>0</v>
      </c>
      <c r="H236" s="15">
        <v>1</v>
      </c>
      <c r="I236" s="15">
        <v>0</v>
      </c>
      <c r="J236" s="10">
        <f>VALUE(MID($AW218,3,1))</f>
        <v>0</v>
      </c>
      <c r="K236" s="17">
        <f t="shared" si="232"/>
        <v>0</v>
      </c>
      <c r="L236" s="17">
        <f t="shared" si="232"/>
        <v>1</v>
      </c>
      <c r="M236" s="17">
        <f t="shared" si="232"/>
        <v>0</v>
      </c>
      <c r="N236" s="17">
        <f t="shared" si="232"/>
        <v>1</v>
      </c>
      <c r="O236" s="17">
        <f t="shared" si="232"/>
        <v>0</v>
      </c>
      <c r="P236" s="17">
        <f t="shared" si="232"/>
        <v>1</v>
      </c>
      <c r="Q236" s="17">
        <f t="shared" si="232"/>
        <v>0</v>
      </c>
      <c r="R236" s="17">
        <f t="shared" si="232"/>
        <v>1</v>
      </c>
      <c r="S236" s="17">
        <f t="shared" si="232"/>
        <v>0</v>
      </c>
      <c r="T236" s="17">
        <f t="shared" si="232"/>
        <v>1</v>
      </c>
      <c r="U236" s="17">
        <f t="shared" si="232"/>
        <v>0</v>
      </c>
      <c r="V236" s="17">
        <f t="shared" si="251"/>
        <v>1</v>
      </c>
      <c r="Y236" s="15">
        <f t="shared" si="252"/>
        <v>1</v>
      </c>
      <c r="Z236" s="15">
        <f t="shared" si="253"/>
        <v>0</v>
      </c>
      <c r="AA236" s="15">
        <f t="shared" si="254"/>
        <v>1</v>
      </c>
      <c r="AB236" s="15">
        <f t="shared" si="255"/>
        <v>1</v>
      </c>
      <c r="AC236" s="15">
        <f t="shared" si="256"/>
        <v>1</v>
      </c>
      <c r="AD236" s="15">
        <f t="shared" si="257"/>
        <v>0</v>
      </c>
      <c r="AE236" s="15">
        <f t="shared" si="238"/>
        <v>1</v>
      </c>
      <c r="AF236" s="15">
        <f t="shared" si="258"/>
        <v>0</v>
      </c>
      <c r="AG236" s="15">
        <f t="shared" si="259"/>
        <v>0</v>
      </c>
      <c r="AH236" s="2">
        <f>IF(K236=1,(NOT($K$44))*1,$K$44)</f>
        <v>0</v>
      </c>
      <c r="AI236" s="2">
        <f>IF(L236=1,(NOT($L$44))*1,$L$44)</f>
        <v>0</v>
      </c>
      <c r="AJ236" s="2">
        <f>IF(M236=1,(NOT($M$44))*1,$M$44)</f>
        <v>1</v>
      </c>
      <c r="AK236" s="2">
        <f>IF(N236=1,(NOT($N$44))*1,$N$44)</f>
        <v>0</v>
      </c>
      <c r="AL236" s="2">
        <f>IF(O236=1,(NOT($O$44))*1,$O$44)</f>
        <v>0</v>
      </c>
      <c r="AM236" s="2">
        <f>IF(P236=1,(NOT($P$44))*1,$P$44)</f>
        <v>1</v>
      </c>
      <c r="AN236" s="2">
        <f>IF(Q236=1,(NOT($Q$44))*1,$Q$44)</f>
        <v>0</v>
      </c>
      <c r="AO236" s="2">
        <f>IF(R236=1,(NOT($R$44))*1,$R$44)</f>
        <v>0</v>
      </c>
      <c r="AP236" s="2">
        <f>IF(S236=1,(NOT($S$44))*1,$S$44)</f>
        <v>1</v>
      </c>
      <c r="AQ236" s="2">
        <f>IF(T236=1,(NOT($T$44))*1,$T$44)</f>
        <v>1</v>
      </c>
      <c r="AR236" s="2">
        <f>IF(U236=1,(NOT($U$44))*1,$U$44)</f>
        <v>0</v>
      </c>
      <c r="AS236" s="2">
        <f>IF(V236=1,(NOT($V$44))*1,$V$44)</f>
        <v>1</v>
      </c>
    </row>
    <row r="237" spans="1:45">
      <c r="A237">
        <f t="shared" si="250"/>
        <v>19</v>
      </c>
      <c r="B237" s="15">
        <v>1</v>
      </c>
      <c r="C237" s="15">
        <v>0</v>
      </c>
      <c r="D237" s="15">
        <v>0</v>
      </c>
      <c r="E237" s="15">
        <v>0</v>
      </c>
      <c r="F237" s="15">
        <v>0</v>
      </c>
      <c r="G237" s="15">
        <v>0</v>
      </c>
      <c r="H237" s="15">
        <v>1</v>
      </c>
      <c r="I237" s="15">
        <v>0</v>
      </c>
      <c r="J237" s="10">
        <f>VALUE(MID($AW218,2,1))</f>
        <v>1</v>
      </c>
      <c r="K237" s="17">
        <f t="shared" si="232"/>
        <v>1</v>
      </c>
      <c r="L237" s="17">
        <f t="shared" si="232"/>
        <v>1</v>
      </c>
      <c r="M237" s="17">
        <f t="shared" si="232"/>
        <v>1</v>
      </c>
      <c r="N237" s="17">
        <f t="shared" si="232"/>
        <v>0</v>
      </c>
      <c r="O237" s="17">
        <f t="shared" si="232"/>
        <v>0</v>
      </c>
      <c r="P237" s="17">
        <f t="shared" si="232"/>
        <v>0</v>
      </c>
      <c r="Q237" s="17">
        <f t="shared" si="232"/>
        <v>1</v>
      </c>
      <c r="R237" s="17">
        <f t="shared" si="232"/>
        <v>1</v>
      </c>
      <c r="S237" s="17">
        <f t="shared" si="232"/>
        <v>1</v>
      </c>
      <c r="T237" s="17">
        <f t="shared" si="232"/>
        <v>0</v>
      </c>
      <c r="U237" s="17">
        <f t="shared" si="232"/>
        <v>0</v>
      </c>
      <c r="V237" s="17">
        <f t="shared" si="251"/>
        <v>0</v>
      </c>
      <c r="Y237" s="15">
        <f t="shared" si="252"/>
        <v>1</v>
      </c>
      <c r="Z237" s="15">
        <f t="shared" si="253"/>
        <v>0</v>
      </c>
      <c r="AA237" s="15">
        <f t="shared" si="254"/>
        <v>0</v>
      </c>
      <c r="AB237" s="15">
        <f t="shared" si="255"/>
        <v>0</v>
      </c>
      <c r="AC237" s="15">
        <f t="shared" si="256"/>
        <v>0</v>
      </c>
      <c r="AD237" s="15">
        <f t="shared" si="257"/>
        <v>0</v>
      </c>
      <c r="AE237" s="15">
        <f t="shared" si="238"/>
        <v>1</v>
      </c>
      <c r="AF237" s="15">
        <f t="shared" si="258"/>
        <v>0</v>
      </c>
      <c r="AG237" s="15">
        <f t="shared" si="259"/>
        <v>1</v>
      </c>
      <c r="AH237" s="2">
        <f>IF(K237=1,(NOT($K$45))*1,$K$45)</f>
        <v>1</v>
      </c>
      <c r="AI237" s="2">
        <f>IF(L237=1,(NOT($L$45))*1,$L$45)</f>
        <v>0</v>
      </c>
      <c r="AJ237" s="2">
        <f>IF(M237=1,(NOT($M$45))*1,$M$45)</f>
        <v>1</v>
      </c>
      <c r="AK237" s="2">
        <f>IF(N237=1,(NOT($N$45))*1,$N$45)</f>
        <v>1</v>
      </c>
      <c r="AL237" s="2">
        <f>IF(O237=1,(NOT($O$45))*1,$O$45)</f>
        <v>0</v>
      </c>
      <c r="AM237" s="2">
        <f>IF(P237=1,(NOT($P$45))*1,$P$45)</f>
        <v>0</v>
      </c>
      <c r="AN237" s="2">
        <f>IF(Q237=1,(NOT($Q$45))*1,$Q$45)</f>
        <v>1</v>
      </c>
      <c r="AO237" s="2">
        <f>IF(R237=1,(NOT($R$45))*1,$R$45)</f>
        <v>1</v>
      </c>
      <c r="AP237" s="2">
        <f>IF(S237=1,(NOT($S$45))*1,$S$45)</f>
        <v>1</v>
      </c>
      <c r="AQ237" s="2">
        <f>IF(T237=1,(NOT($T$45))*1,$T$45)</f>
        <v>1</v>
      </c>
      <c r="AR237" s="2">
        <f>IF(U237=1,(NOT($U$45))*1,$U$45)</f>
        <v>0</v>
      </c>
      <c r="AS237" s="2">
        <f>IF(V237=1,(NOT($V$45))*1,$V$45)</f>
        <v>1</v>
      </c>
    </row>
    <row r="238" spans="1:45">
      <c r="A238">
        <f t="shared" si="250"/>
        <v>20</v>
      </c>
      <c r="B238" s="15">
        <v>1</v>
      </c>
      <c r="C238" s="15">
        <v>1</v>
      </c>
      <c r="D238" s="15">
        <v>1</v>
      </c>
      <c r="E238" s="15">
        <v>1</v>
      </c>
      <c r="F238" s="15">
        <v>1</v>
      </c>
      <c r="G238" s="15">
        <v>1</v>
      </c>
      <c r="H238" s="15">
        <v>1</v>
      </c>
      <c r="I238" s="15">
        <v>0</v>
      </c>
      <c r="J238" s="10">
        <f>VALUE(MID($AW218,1,1))</f>
        <v>0</v>
      </c>
      <c r="K238" s="17">
        <f t="shared" si="232"/>
        <v>0</v>
      </c>
      <c r="L238" s="17">
        <f t="shared" si="232"/>
        <v>1</v>
      </c>
      <c r="M238" s="17">
        <f t="shared" si="232"/>
        <v>1</v>
      </c>
      <c r="N238" s="17">
        <f t="shared" si="232"/>
        <v>1</v>
      </c>
      <c r="O238" s="17">
        <f t="shared" si="232"/>
        <v>0</v>
      </c>
      <c r="P238" s="17">
        <f t="shared" si="232"/>
        <v>0</v>
      </c>
      <c r="Q238" s="17">
        <f t="shared" si="232"/>
        <v>0</v>
      </c>
      <c r="R238" s="17">
        <f t="shared" si="232"/>
        <v>1</v>
      </c>
      <c r="S238" s="17">
        <f t="shared" si="232"/>
        <v>1</v>
      </c>
      <c r="T238" s="17">
        <f t="shared" si="232"/>
        <v>1</v>
      </c>
      <c r="U238" s="17">
        <f t="shared" si="232"/>
        <v>0</v>
      </c>
      <c r="V238" s="17">
        <f>(MOD((MOD($A238+V$169,2)+MOD($A238*V$169,3)),2)=0)*1</f>
        <v>0</v>
      </c>
      <c r="Y238" s="15">
        <f t="shared" si="252"/>
        <v>1</v>
      </c>
      <c r="Z238" s="15">
        <f t="shared" si="253"/>
        <v>1</v>
      </c>
      <c r="AA238" s="15">
        <f t="shared" si="254"/>
        <v>1</v>
      </c>
      <c r="AB238" s="15">
        <f t="shared" si="255"/>
        <v>1</v>
      </c>
      <c r="AC238" s="15">
        <f t="shared" si="256"/>
        <v>1</v>
      </c>
      <c r="AD238" s="15">
        <f t="shared" si="257"/>
        <v>1</v>
      </c>
      <c r="AE238" s="15">
        <f t="shared" si="238"/>
        <v>1</v>
      </c>
      <c r="AF238" s="15">
        <f t="shared" si="258"/>
        <v>0</v>
      </c>
      <c r="AG238" s="15">
        <f t="shared" si="259"/>
        <v>0</v>
      </c>
      <c r="AH238" s="2">
        <f>IF(K238=1,(NOT($K$46))*1,$K$46)</f>
        <v>1</v>
      </c>
      <c r="AI238" s="2">
        <f>IF(L238=1,(NOT($L$46))*1,$L$46)</f>
        <v>1</v>
      </c>
      <c r="AJ238" s="2">
        <f>IF(M238=1,(NOT($M$46))*1,$M$46)</f>
        <v>0</v>
      </c>
      <c r="AK238" s="2">
        <f>IF(N238=1,(NOT($N$46))*1,$N$46)</f>
        <v>0</v>
      </c>
      <c r="AL238" s="2">
        <f>IF(O238=1,(NOT($O$46))*1,$O$46)</f>
        <v>0</v>
      </c>
      <c r="AM238" s="2">
        <f>IF(P238=1,(NOT($P$46))*1,$P$46)</f>
        <v>0</v>
      </c>
      <c r="AN238" s="2">
        <f>IF(Q238=1,(NOT($Q$46))*1,$Q$46)</f>
        <v>0</v>
      </c>
      <c r="AO238" s="2">
        <f>IF(R238=1,(NOT($R$46))*1,$R$46)</f>
        <v>0</v>
      </c>
      <c r="AP238" s="2">
        <f>IF(S238=1,(NOT($S$46))*1,$S$46)</f>
        <v>1</v>
      </c>
      <c r="AQ238" s="2">
        <f>IF(T238=1,(NOT($T$46))*1,$T$46)</f>
        <v>0</v>
      </c>
      <c r="AR238" s="2">
        <f>IF(U238=1,(NOT($U$46))*1,$U$46)</f>
        <v>0</v>
      </c>
      <c r="AS238" s="2">
        <f>IF(V238=1,(NOT($V$46))*1,$V$46)</f>
        <v>0</v>
      </c>
    </row>
  </sheetData>
  <mergeCells count="1">
    <mergeCell ref="Y36:AI36"/>
  </mergeCells>
  <conditionalFormatting sqref="Y50:AS70">
    <cfRule type="cellIs" dxfId="15" priority="45" operator="equal">
      <formula>0</formula>
    </cfRule>
    <cfRule type="cellIs" dxfId="14" priority="46" operator="equal">
      <formula>1</formula>
    </cfRule>
  </conditionalFormatting>
  <conditionalFormatting sqref="Y98:AS118">
    <cfRule type="cellIs" dxfId="13" priority="11" operator="equal">
      <formula>0</formula>
    </cfRule>
    <cfRule type="cellIs" dxfId="12" priority="12" operator="equal">
      <formula>1</formula>
    </cfRule>
  </conditionalFormatting>
  <conditionalFormatting sqref="Y122:AS142">
    <cfRule type="cellIs" dxfId="11" priority="9" operator="equal">
      <formula>0</formula>
    </cfRule>
    <cfRule type="cellIs" dxfId="10" priority="10" operator="equal">
      <formula>1</formula>
    </cfRule>
  </conditionalFormatting>
  <conditionalFormatting sqref="Y146:AS166">
    <cfRule type="cellIs" dxfId="9" priority="17" operator="equal">
      <formula>0</formula>
    </cfRule>
    <cfRule type="cellIs" dxfId="8" priority="18" operator="equal">
      <formula>1</formula>
    </cfRule>
  </conditionalFormatting>
  <conditionalFormatting sqref="Y74:AS94">
    <cfRule type="cellIs" dxfId="7" priority="13" operator="equal">
      <formula>0</formula>
    </cfRule>
    <cfRule type="cellIs" dxfId="6" priority="14" operator="equal">
      <formula>1</formula>
    </cfRule>
  </conditionalFormatting>
  <conditionalFormatting sqref="Y170:AS190">
    <cfRule type="cellIs" dxfId="5" priority="5" operator="equal">
      <formula>0</formula>
    </cfRule>
    <cfRule type="cellIs" dxfId="4" priority="6" operator="equal">
      <formula>1</formula>
    </cfRule>
  </conditionalFormatting>
  <conditionalFormatting sqref="Y194:AS214">
    <cfRule type="cellIs" dxfId="3" priority="3" operator="equal">
      <formula>0</formula>
    </cfRule>
    <cfRule type="cellIs" dxfId="2" priority="4" operator="equal">
      <formula>1</formula>
    </cfRule>
  </conditionalFormatting>
  <conditionalFormatting sqref="Y218:AS238">
    <cfRule type="cellIs" dxfId="1" priority="1" operator="equal">
      <formula>0</formula>
    </cfRule>
    <cfRule type="cellIs" dxfId="0" priority="2" operator="equal">
      <formula>1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5"/>
  <sheetViews>
    <sheetView showRuler="0" workbookViewId="0">
      <selection activeCell="A17" sqref="A17"/>
    </sheetView>
  </sheetViews>
  <sheetFormatPr baseColWidth="10" defaultRowHeight="15" x14ac:dyDescent="0"/>
  <cols>
    <col min="1" max="1" width="7.33203125" bestFit="1" customWidth="1"/>
    <col min="3" max="10" width="4.5" bestFit="1" customWidth="1"/>
    <col min="12" max="12" width="4.1640625" bestFit="1" customWidth="1"/>
    <col min="14" max="21" width="4.5" bestFit="1" customWidth="1"/>
    <col min="23" max="30" width="4.5" bestFit="1" customWidth="1"/>
  </cols>
  <sheetData>
    <row r="1" spans="1:32">
      <c r="C1">
        <v>1</v>
      </c>
      <c r="D1">
        <v>2</v>
      </c>
      <c r="E1">
        <v>3</v>
      </c>
      <c r="F1">
        <v>4</v>
      </c>
      <c r="G1">
        <v>5</v>
      </c>
      <c r="H1">
        <v>6</v>
      </c>
      <c r="I1">
        <v>7</v>
      </c>
      <c r="J1">
        <v>8</v>
      </c>
      <c r="N1">
        <v>1</v>
      </c>
      <c r="O1">
        <v>2</v>
      </c>
      <c r="P1">
        <v>3</v>
      </c>
      <c r="Q1">
        <v>4</v>
      </c>
      <c r="R1">
        <v>5</v>
      </c>
      <c r="S1">
        <v>6</v>
      </c>
      <c r="T1">
        <v>7</v>
      </c>
      <c r="U1">
        <v>8</v>
      </c>
      <c r="W1">
        <v>1</v>
      </c>
      <c r="X1">
        <v>2</v>
      </c>
      <c r="Y1">
        <v>3</v>
      </c>
      <c r="Z1">
        <v>4</v>
      </c>
      <c r="AA1">
        <v>5</v>
      </c>
      <c r="AB1">
        <v>6</v>
      </c>
      <c r="AC1">
        <v>7</v>
      </c>
      <c r="AD1">
        <v>8</v>
      </c>
    </row>
    <row r="2" spans="1:32">
      <c r="A2" t="s">
        <v>150</v>
      </c>
      <c r="C2" t="s">
        <v>94</v>
      </c>
      <c r="D2" t="s">
        <v>95</v>
      </c>
      <c r="E2" t="s">
        <v>96</v>
      </c>
      <c r="F2" t="s">
        <v>97</v>
      </c>
      <c r="G2" t="s">
        <v>98</v>
      </c>
      <c r="H2" t="s">
        <v>99</v>
      </c>
      <c r="I2" t="s">
        <v>100</v>
      </c>
      <c r="J2" t="s">
        <v>101</v>
      </c>
      <c r="N2" t="s">
        <v>94</v>
      </c>
      <c r="O2" t="s">
        <v>95</v>
      </c>
      <c r="P2" t="s">
        <v>96</v>
      </c>
      <c r="Q2" t="s">
        <v>97</v>
      </c>
      <c r="R2" t="s">
        <v>98</v>
      </c>
      <c r="S2" t="s">
        <v>99</v>
      </c>
      <c r="T2" t="s">
        <v>100</v>
      </c>
      <c r="U2" t="s">
        <v>101</v>
      </c>
      <c r="W2" t="s">
        <v>94</v>
      </c>
      <c r="X2" t="s">
        <v>95</v>
      </c>
      <c r="Y2" t="s">
        <v>96</v>
      </c>
      <c r="Z2" t="s">
        <v>97</v>
      </c>
      <c r="AA2" t="s">
        <v>98</v>
      </c>
      <c r="AB2" t="s">
        <v>99</v>
      </c>
      <c r="AC2" t="s">
        <v>100</v>
      </c>
      <c r="AD2" t="s">
        <v>101</v>
      </c>
      <c r="AF2" t="s">
        <v>102</v>
      </c>
    </row>
    <row r="4" spans="1:32">
      <c r="A4">
        <f>'Generate QR'!AG5</f>
        <v>32</v>
      </c>
      <c r="B4" t="str">
        <f>DEC2BIN(A4,8)</f>
        <v>00100000</v>
      </c>
      <c r="C4">
        <f>VALUE(MID($B4,C$1,1))</f>
        <v>0</v>
      </c>
      <c r="D4">
        <f t="shared" ref="D4:J4" si="0">VALUE(MID($B4,D$1,1))</f>
        <v>0</v>
      </c>
      <c r="E4">
        <f t="shared" si="0"/>
        <v>1</v>
      </c>
      <c r="F4">
        <f t="shared" si="0"/>
        <v>0</v>
      </c>
      <c r="G4">
        <f t="shared" si="0"/>
        <v>0</v>
      </c>
      <c r="H4">
        <f t="shared" si="0"/>
        <v>0</v>
      </c>
      <c r="I4">
        <f t="shared" si="0"/>
        <v>0</v>
      </c>
      <c r="J4">
        <f t="shared" si="0"/>
        <v>0</v>
      </c>
      <c r="L4">
        <f>'Generate QR'!AR6</f>
        <v>32</v>
      </c>
      <c r="M4" t="str">
        <f>DEC2BIN(L4,8)</f>
        <v>00100000</v>
      </c>
      <c r="N4">
        <f>VALUE(MID($M4,N$1,1))</f>
        <v>0</v>
      </c>
      <c r="O4">
        <f t="shared" ref="O4:U4" si="1">VALUE(MID($M4,O$1,1))</f>
        <v>0</v>
      </c>
      <c r="P4">
        <f t="shared" si="1"/>
        <v>1</v>
      </c>
      <c r="Q4">
        <f t="shared" si="1"/>
        <v>0</v>
      </c>
      <c r="R4">
        <f t="shared" si="1"/>
        <v>0</v>
      </c>
      <c r="S4">
        <f t="shared" si="1"/>
        <v>0</v>
      </c>
      <c r="T4">
        <f t="shared" si="1"/>
        <v>0</v>
      </c>
      <c r="U4">
        <f t="shared" si="1"/>
        <v>0</v>
      </c>
      <c r="W4" s="7">
        <f>((C4&lt;&gt;0)+(N4&lt;&gt;0)=1)*1</f>
        <v>0</v>
      </c>
      <c r="X4" s="7">
        <f t="shared" ref="X4:AD17" si="2">((D4&lt;&gt;0)+(O4&lt;&gt;0)=1)*1</f>
        <v>0</v>
      </c>
      <c r="Y4" s="7">
        <f t="shared" si="2"/>
        <v>0</v>
      </c>
      <c r="Z4" s="7">
        <f t="shared" si="2"/>
        <v>0</v>
      </c>
      <c r="AA4" s="7">
        <f t="shared" si="2"/>
        <v>0</v>
      </c>
      <c r="AB4" s="7">
        <f t="shared" si="2"/>
        <v>0</v>
      </c>
      <c r="AC4" s="7">
        <f t="shared" si="2"/>
        <v>0</v>
      </c>
      <c r="AD4" s="7">
        <f t="shared" si="2"/>
        <v>0</v>
      </c>
      <c r="AE4" s="7" t="str">
        <f>W4&amp;X4&amp;Y4&amp;Z4&amp;AA4&amp;AB4&amp;AC4&amp;AD4</f>
        <v>00000000</v>
      </c>
      <c r="AF4" s="7">
        <f>BIN2DEC(AE4)</f>
        <v>0</v>
      </c>
    </row>
    <row r="5" spans="1:32">
      <c r="A5">
        <f>'Generate QR'!AG6</f>
        <v>117</v>
      </c>
      <c r="B5" t="str">
        <f t="shared" ref="B5:B16" si="3">DEC2BIN(A5,8)</f>
        <v>01110101</v>
      </c>
      <c r="C5">
        <f t="shared" ref="C5:J16" si="4">VALUE(MID($B5,C$1,1))</f>
        <v>0</v>
      </c>
      <c r="D5">
        <f t="shared" si="4"/>
        <v>1</v>
      </c>
      <c r="E5">
        <f t="shared" si="4"/>
        <v>1</v>
      </c>
      <c r="F5">
        <f t="shared" si="4"/>
        <v>1</v>
      </c>
      <c r="G5">
        <f t="shared" si="4"/>
        <v>0</v>
      </c>
      <c r="H5">
        <f t="shared" si="4"/>
        <v>1</v>
      </c>
      <c r="I5">
        <f t="shared" si="4"/>
        <v>0</v>
      </c>
      <c r="J5">
        <f t="shared" si="4"/>
        <v>1</v>
      </c>
      <c r="L5">
        <f>'Generate QR'!AR7</f>
        <v>240</v>
      </c>
      <c r="M5" t="str">
        <f t="shared" ref="M5:M17" si="5">DEC2BIN(L5,8)</f>
        <v>11110000</v>
      </c>
      <c r="N5">
        <f t="shared" ref="N5:U17" si="6">VALUE(MID($M5,N$1,1))</f>
        <v>1</v>
      </c>
      <c r="O5">
        <f t="shared" si="6"/>
        <v>1</v>
      </c>
      <c r="P5">
        <f t="shared" si="6"/>
        <v>1</v>
      </c>
      <c r="Q5">
        <f t="shared" si="6"/>
        <v>1</v>
      </c>
      <c r="R5">
        <f t="shared" si="6"/>
        <v>0</v>
      </c>
      <c r="S5">
        <f t="shared" si="6"/>
        <v>0</v>
      </c>
      <c r="T5">
        <f t="shared" si="6"/>
        <v>0</v>
      </c>
      <c r="U5">
        <f t="shared" si="6"/>
        <v>0</v>
      </c>
      <c r="W5" s="7">
        <f t="shared" ref="W5:W17" si="7">((C5&lt;&gt;0)+(N5&lt;&gt;0)=1)*1</f>
        <v>1</v>
      </c>
      <c r="X5" s="7">
        <f t="shared" si="2"/>
        <v>0</v>
      </c>
      <c r="Y5" s="7">
        <f t="shared" si="2"/>
        <v>0</v>
      </c>
      <c r="Z5" s="7">
        <f t="shared" si="2"/>
        <v>0</v>
      </c>
      <c r="AA5" s="7">
        <f t="shared" si="2"/>
        <v>0</v>
      </c>
      <c r="AB5" s="7">
        <f t="shared" si="2"/>
        <v>1</v>
      </c>
      <c r="AC5" s="7">
        <f t="shared" si="2"/>
        <v>0</v>
      </c>
      <c r="AD5" s="7">
        <f t="shared" si="2"/>
        <v>1</v>
      </c>
      <c r="AE5" s="7" t="str">
        <f t="shared" ref="AE5:AE17" si="8">W5&amp;X5&amp;Y5&amp;Z5&amp;AA5&amp;AB5&amp;AC5&amp;AD5</f>
        <v>10000101</v>
      </c>
      <c r="AF5" s="7">
        <f t="shared" ref="AF5:AF17" si="9">BIN2DEC(AE5)</f>
        <v>133</v>
      </c>
    </row>
    <row r="6" spans="1:32">
      <c r="A6">
        <f>'Generate QR'!AG7</f>
        <v>42</v>
      </c>
      <c r="B6" t="str">
        <f t="shared" si="3"/>
        <v>00101010</v>
      </c>
      <c r="C6">
        <f t="shared" si="4"/>
        <v>0</v>
      </c>
      <c r="D6">
        <f t="shared" si="4"/>
        <v>0</v>
      </c>
      <c r="E6">
        <f t="shared" si="4"/>
        <v>1</v>
      </c>
      <c r="F6">
        <f t="shared" si="4"/>
        <v>0</v>
      </c>
      <c r="G6">
        <f t="shared" si="4"/>
        <v>1</v>
      </c>
      <c r="H6">
        <f t="shared" si="4"/>
        <v>0</v>
      </c>
      <c r="I6">
        <f t="shared" si="4"/>
        <v>1</v>
      </c>
      <c r="J6">
        <f t="shared" si="4"/>
        <v>0</v>
      </c>
      <c r="L6">
        <f>'Generate QR'!AR8</f>
        <v>213</v>
      </c>
      <c r="M6" t="str">
        <f t="shared" si="5"/>
        <v>11010101</v>
      </c>
      <c r="N6">
        <f t="shared" si="6"/>
        <v>1</v>
      </c>
      <c r="O6">
        <f t="shared" si="6"/>
        <v>1</v>
      </c>
      <c r="P6">
        <f t="shared" si="6"/>
        <v>0</v>
      </c>
      <c r="Q6">
        <f t="shared" si="6"/>
        <v>1</v>
      </c>
      <c r="R6">
        <f t="shared" si="6"/>
        <v>0</v>
      </c>
      <c r="S6">
        <f t="shared" si="6"/>
        <v>1</v>
      </c>
      <c r="T6">
        <f t="shared" si="6"/>
        <v>0</v>
      </c>
      <c r="U6">
        <f t="shared" si="6"/>
        <v>1</v>
      </c>
      <c r="W6" s="7">
        <f t="shared" si="7"/>
        <v>1</v>
      </c>
      <c r="X6" s="7">
        <f t="shared" si="2"/>
        <v>1</v>
      </c>
      <c r="Y6" s="7">
        <f t="shared" si="2"/>
        <v>1</v>
      </c>
      <c r="Z6" s="7">
        <f t="shared" si="2"/>
        <v>1</v>
      </c>
      <c r="AA6" s="7">
        <f t="shared" si="2"/>
        <v>1</v>
      </c>
      <c r="AB6" s="7">
        <f t="shared" si="2"/>
        <v>1</v>
      </c>
      <c r="AC6" s="7">
        <f t="shared" si="2"/>
        <v>1</v>
      </c>
      <c r="AD6" s="7">
        <f t="shared" si="2"/>
        <v>1</v>
      </c>
      <c r="AE6" s="7" t="str">
        <f t="shared" si="8"/>
        <v>11111111</v>
      </c>
      <c r="AF6" s="7">
        <f t="shared" si="9"/>
        <v>255</v>
      </c>
    </row>
    <row r="7" spans="1:32">
      <c r="A7">
        <f>'Generate QR'!AG8</f>
        <v>104</v>
      </c>
      <c r="B7" t="str">
        <f t="shared" si="3"/>
        <v>01101000</v>
      </c>
      <c r="C7">
        <f t="shared" si="4"/>
        <v>0</v>
      </c>
      <c r="D7">
        <f t="shared" si="4"/>
        <v>1</v>
      </c>
      <c r="E7">
        <f t="shared" si="4"/>
        <v>1</v>
      </c>
      <c r="F7">
        <f t="shared" si="4"/>
        <v>0</v>
      </c>
      <c r="G7">
        <f t="shared" si="4"/>
        <v>1</v>
      </c>
      <c r="H7">
        <f t="shared" si="4"/>
        <v>0</v>
      </c>
      <c r="I7">
        <f t="shared" si="4"/>
        <v>0</v>
      </c>
      <c r="J7">
        <f t="shared" si="4"/>
        <v>0</v>
      </c>
      <c r="L7">
        <f>'Generate QR'!AR9</f>
        <v>49</v>
      </c>
      <c r="M7" t="str">
        <f t="shared" si="5"/>
        <v>00110001</v>
      </c>
      <c r="N7">
        <f t="shared" si="6"/>
        <v>0</v>
      </c>
      <c r="O7">
        <f t="shared" si="6"/>
        <v>0</v>
      </c>
      <c r="P7">
        <f t="shared" si="6"/>
        <v>1</v>
      </c>
      <c r="Q7">
        <f t="shared" si="6"/>
        <v>1</v>
      </c>
      <c r="R7">
        <f t="shared" si="6"/>
        <v>0</v>
      </c>
      <c r="S7">
        <f t="shared" si="6"/>
        <v>0</v>
      </c>
      <c r="T7">
        <f t="shared" si="6"/>
        <v>0</v>
      </c>
      <c r="U7">
        <f t="shared" si="6"/>
        <v>1</v>
      </c>
      <c r="W7" s="7">
        <f t="shared" si="7"/>
        <v>0</v>
      </c>
      <c r="X7" s="7">
        <f t="shared" si="2"/>
        <v>1</v>
      </c>
      <c r="Y7" s="7">
        <f t="shared" si="2"/>
        <v>0</v>
      </c>
      <c r="Z7" s="7">
        <f t="shared" si="2"/>
        <v>1</v>
      </c>
      <c r="AA7" s="7">
        <f t="shared" si="2"/>
        <v>1</v>
      </c>
      <c r="AB7" s="7">
        <f t="shared" si="2"/>
        <v>0</v>
      </c>
      <c r="AC7" s="7">
        <f t="shared" si="2"/>
        <v>0</v>
      </c>
      <c r="AD7" s="7">
        <f t="shared" si="2"/>
        <v>1</v>
      </c>
      <c r="AE7" s="7" t="str">
        <f t="shared" si="8"/>
        <v>01011001</v>
      </c>
      <c r="AF7" s="7">
        <f t="shared" si="9"/>
        <v>89</v>
      </c>
    </row>
    <row r="8" spans="1:32">
      <c r="A8">
        <f>'Generate QR'!AG9</f>
        <v>217</v>
      </c>
      <c r="B8" t="str">
        <f t="shared" si="3"/>
        <v>11011001</v>
      </c>
      <c r="C8">
        <f t="shared" si="4"/>
        <v>1</v>
      </c>
      <c r="D8">
        <f t="shared" si="4"/>
        <v>1</v>
      </c>
      <c r="E8">
        <f t="shared" si="4"/>
        <v>0</v>
      </c>
      <c r="F8">
        <f t="shared" si="4"/>
        <v>1</v>
      </c>
      <c r="G8">
        <f t="shared" si="4"/>
        <v>1</v>
      </c>
      <c r="H8">
        <f t="shared" si="4"/>
        <v>0</v>
      </c>
      <c r="I8">
        <f t="shared" si="4"/>
        <v>0</v>
      </c>
      <c r="J8">
        <f t="shared" si="4"/>
        <v>1</v>
      </c>
      <c r="L8">
        <f>'Generate QR'!AR10</f>
        <v>26</v>
      </c>
      <c r="M8" t="str">
        <f t="shared" si="5"/>
        <v>00011010</v>
      </c>
      <c r="N8">
        <f t="shared" si="6"/>
        <v>0</v>
      </c>
      <c r="O8">
        <f t="shared" si="6"/>
        <v>0</v>
      </c>
      <c r="P8">
        <f t="shared" si="6"/>
        <v>0</v>
      </c>
      <c r="Q8">
        <f t="shared" si="6"/>
        <v>1</v>
      </c>
      <c r="R8">
        <f t="shared" si="6"/>
        <v>1</v>
      </c>
      <c r="S8">
        <f t="shared" si="6"/>
        <v>0</v>
      </c>
      <c r="T8">
        <f t="shared" si="6"/>
        <v>1</v>
      </c>
      <c r="U8">
        <f t="shared" si="6"/>
        <v>0</v>
      </c>
      <c r="W8" s="7">
        <f t="shared" si="7"/>
        <v>1</v>
      </c>
      <c r="X8" s="7">
        <f t="shared" si="2"/>
        <v>1</v>
      </c>
      <c r="Y8" s="7">
        <f t="shared" si="2"/>
        <v>0</v>
      </c>
      <c r="Z8" s="7">
        <f t="shared" si="2"/>
        <v>0</v>
      </c>
      <c r="AA8" s="7">
        <f t="shared" si="2"/>
        <v>0</v>
      </c>
      <c r="AB8" s="7">
        <f t="shared" si="2"/>
        <v>0</v>
      </c>
      <c r="AC8" s="7">
        <f t="shared" si="2"/>
        <v>1</v>
      </c>
      <c r="AD8" s="7">
        <f t="shared" si="2"/>
        <v>1</v>
      </c>
      <c r="AE8" s="7" t="str">
        <f t="shared" si="8"/>
        <v>11000011</v>
      </c>
      <c r="AF8" s="7">
        <f t="shared" si="9"/>
        <v>195</v>
      </c>
    </row>
    <row r="9" spans="1:32">
      <c r="A9">
        <f>'Generate QR'!AG10</f>
        <v>154</v>
      </c>
      <c r="B9" t="str">
        <f t="shared" si="3"/>
        <v>10011010</v>
      </c>
      <c r="C9">
        <f t="shared" si="4"/>
        <v>1</v>
      </c>
      <c r="D9">
        <f t="shared" si="4"/>
        <v>0</v>
      </c>
      <c r="E9">
        <f t="shared" si="4"/>
        <v>0</v>
      </c>
      <c r="F9">
        <f t="shared" si="4"/>
        <v>1</v>
      </c>
      <c r="G9">
        <f t="shared" si="4"/>
        <v>1</v>
      </c>
      <c r="H9">
        <f t="shared" si="4"/>
        <v>0</v>
      </c>
      <c r="I9">
        <f t="shared" si="4"/>
        <v>1</v>
      </c>
      <c r="J9">
        <f t="shared" si="4"/>
        <v>0</v>
      </c>
      <c r="L9">
        <f>'Generate QR'!AR11</f>
        <v>163</v>
      </c>
      <c r="M9" t="str">
        <f t="shared" si="5"/>
        <v>10100011</v>
      </c>
      <c r="N9">
        <f t="shared" si="6"/>
        <v>1</v>
      </c>
      <c r="O9">
        <f t="shared" si="6"/>
        <v>0</v>
      </c>
      <c r="P9">
        <f t="shared" si="6"/>
        <v>1</v>
      </c>
      <c r="Q9">
        <f t="shared" si="6"/>
        <v>0</v>
      </c>
      <c r="R9">
        <f t="shared" si="6"/>
        <v>0</v>
      </c>
      <c r="S9">
        <f t="shared" si="6"/>
        <v>0</v>
      </c>
      <c r="T9">
        <f t="shared" si="6"/>
        <v>1</v>
      </c>
      <c r="U9">
        <f t="shared" si="6"/>
        <v>1</v>
      </c>
      <c r="W9" s="7">
        <f t="shared" si="7"/>
        <v>0</v>
      </c>
      <c r="X9" s="7">
        <f t="shared" si="2"/>
        <v>0</v>
      </c>
      <c r="Y9" s="7">
        <f t="shared" si="2"/>
        <v>1</v>
      </c>
      <c r="Z9" s="7">
        <f t="shared" si="2"/>
        <v>1</v>
      </c>
      <c r="AA9" s="7">
        <f t="shared" si="2"/>
        <v>1</v>
      </c>
      <c r="AB9" s="7">
        <f t="shared" si="2"/>
        <v>0</v>
      </c>
      <c r="AC9" s="7">
        <f t="shared" si="2"/>
        <v>0</v>
      </c>
      <c r="AD9" s="7">
        <f t="shared" si="2"/>
        <v>1</v>
      </c>
      <c r="AE9" s="7" t="str">
        <f t="shared" si="8"/>
        <v>00111001</v>
      </c>
      <c r="AF9" s="7">
        <f t="shared" si="9"/>
        <v>57</v>
      </c>
    </row>
    <row r="10" spans="1:32">
      <c r="A10">
        <f>'Generate QR'!AG11</f>
        <v>136</v>
      </c>
      <c r="B10" t="str">
        <f t="shared" si="3"/>
        <v>10001000</v>
      </c>
      <c r="C10">
        <f t="shared" si="4"/>
        <v>1</v>
      </c>
      <c r="D10">
        <f t="shared" si="4"/>
        <v>0</v>
      </c>
      <c r="E10">
        <f t="shared" si="4"/>
        <v>0</v>
      </c>
      <c r="F10">
        <f t="shared" si="4"/>
        <v>0</v>
      </c>
      <c r="G10">
        <f t="shared" si="4"/>
        <v>1</v>
      </c>
      <c r="H10">
        <f t="shared" si="4"/>
        <v>0</v>
      </c>
      <c r="I10">
        <f t="shared" si="4"/>
        <v>0</v>
      </c>
      <c r="J10">
        <f t="shared" si="4"/>
        <v>0</v>
      </c>
      <c r="L10">
        <f>'Generate QR'!AR12</f>
        <v>26</v>
      </c>
      <c r="M10" t="str">
        <f t="shared" si="5"/>
        <v>00011010</v>
      </c>
      <c r="N10">
        <f t="shared" si="6"/>
        <v>0</v>
      </c>
      <c r="O10">
        <f t="shared" si="6"/>
        <v>0</v>
      </c>
      <c r="P10">
        <f t="shared" si="6"/>
        <v>0</v>
      </c>
      <c r="Q10">
        <f t="shared" si="6"/>
        <v>1</v>
      </c>
      <c r="R10">
        <f t="shared" si="6"/>
        <v>1</v>
      </c>
      <c r="S10">
        <f t="shared" si="6"/>
        <v>0</v>
      </c>
      <c r="T10">
        <f t="shared" si="6"/>
        <v>1</v>
      </c>
      <c r="U10">
        <f t="shared" si="6"/>
        <v>0</v>
      </c>
      <c r="W10" s="7">
        <f t="shared" si="7"/>
        <v>1</v>
      </c>
      <c r="X10" s="7">
        <f t="shared" si="2"/>
        <v>0</v>
      </c>
      <c r="Y10" s="7">
        <f t="shared" si="2"/>
        <v>0</v>
      </c>
      <c r="Z10" s="7">
        <f t="shared" si="2"/>
        <v>1</v>
      </c>
      <c r="AA10" s="7">
        <f t="shared" si="2"/>
        <v>0</v>
      </c>
      <c r="AB10" s="7">
        <f t="shared" si="2"/>
        <v>0</v>
      </c>
      <c r="AC10" s="7">
        <f t="shared" si="2"/>
        <v>1</v>
      </c>
      <c r="AD10" s="7">
        <f t="shared" si="2"/>
        <v>0</v>
      </c>
      <c r="AE10" s="7" t="str">
        <f t="shared" si="8"/>
        <v>10010010</v>
      </c>
      <c r="AF10" s="7">
        <f t="shared" si="9"/>
        <v>146</v>
      </c>
    </row>
    <row r="11" spans="1:32">
      <c r="A11">
        <f>'Generate QR'!AG12</f>
        <v>30</v>
      </c>
      <c r="B11" t="str">
        <f t="shared" si="3"/>
        <v>00011110</v>
      </c>
      <c r="C11">
        <f t="shared" si="4"/>
        <v>0</v>
      </c>
      <c r="D11">
        <f t="shared" si="4"/>
        <v>0</v>
      </c>
      <c r="E11">
        <f t="shared" si="4"/>
        <v>0</v>
      </c>
      <c r="F11">
        <f t="shared" si="4"/>
        <v>1</v>
      </c>
      <c r="G11">
        <f t="shared" si="4"/>
        <v>1</v>
      </c>
      <c r="H11">
        <f t="shared" si="4"/>
        <v>1</v>
      </c>
      <c r="I11">
        <f t="shared" si="4"/>
        <v>1</v>
      </c>
      <c r="J11">
        <f t="shared" si="4"/>
        <v>0</v>
      </c>
      <c r="L11">
        <f>'Generate QR'!AR13</f>
        <v>206</v>
      </c>
      <c r="M11" t="str">
        <f t="shared" si="5"/>
        <v>11001110</v>
      </c>
      <c r="N11">
        <f t="shared" si="6"/>
        <v>1</v>
      </c>
      <c r="O11">
        <f t="shared" si="6"/>
        <v>1</v>
      </c>
      <c r="P11">
        <f t="shared" si="6"/>
        <v>0</v>
      </c>
      <c r="Q11">
        <f t="shared" si="6"/>
        <v>0</v>
      </c>
      <c r="R11">
        <f t="shared" si="6"/>
        <v>1</v>
      </c>
      <c r="S11">
        <f t="shared" si="6"/>
        <v>1</v>
      </c>
      <c r="T11">
        <f t="shared" si="6"/>
        <v>1</v>
      </c>
      <c r="U11">
        <f t="shared" si="6"/>
        <v>0</v>
      </c>
      <c r="W11" s="7">
        <f t="shared" si="7"/>
        <v>1</v>
      </c>
      <c r="X11" s="7">
        <f t="shared" si="2"/>
        <v>1</v>
      </c>
      <c r="Y11" s="7">
        <f t="shared" si="2"/>
        <v>0</v>
      </c>
      <c r="Z11" s="7">
        <f t="shared" si="2"/>
        <v>1</v>
      </c>
      <c r="AA11" s="7">
        <f t="shared" si="2"/>
        <v>0</v>
      </c>
      <c r="AB11" s="7">
        <f t="shared" si="2"/>
        <v>0</v>
      </c>
      <c r="AC11" s="7">
        <f t="shared" si="2"/>
        <v>0</v>
      </c>
      <c r="AD11" s="7">
        <f t="shared" si="2"/>
        <v>0</v>
      </c>
      <c r="AE11" s="7" t="str">
        <f t="shared" si="8"/>
        <v>11010000</v>
      </c>
      <c r="AF11" s="7">
        <f t="shared" si="9"/>
        <v>208</v>
      </c>
    </row>
    <row r="12" spans="1:32">
      <c r="A12">
        <f>'Generate QR'!AG13</f>
        <v>106</v>
      </c>
      <c r="B12" t="str">
        <f t="shared" si="3"/>
        <v>01101010</v>
      </c>
      <c r="C12">
        <f t="shared" si="4"/>
        <v>0</v>
      </c>
      <c r="D12">
        <f t="shared" si="4"/>
        <v>1</v>
      </c>
      <c r="E12">
        <f t="shared" si="4"/>
        <v>1</v>
      </c>
      <c r="F12">
        <f t="shared" si="4"/>
        <v>0</v>
      </c>
      <c r="G12">
        <f t="shared" si="4"/>
        <v>1</v>
      </c>
      <c r="H12">
        <f t="shared" si="4"/>
        <v>0</v>
      </c>
      <c r="I12">
        <f t="shared" si="4"/>
        <v>1</v>
      </c>
      <c r="J12">
        <f t="shared" si="4"/>
        <v>0</v>
      </c>
      <c r="L12">
        <f>'Generate QR'!AR14</f>
        <v>189</v>
      </c>
      <c r="M12" t="str">
        <f t="shared" si="5"/>
        <v>10111101</v>
      </c>
      <c r="N12">
        <f t="shared" si="6"/>
        <v>1</v>
      </c>
      <c r="O12">
        <f t="shared" si="6"/>
        <v>0</v>
      </c>
      <c r="P12">
        <f t="shared" si="6"/>
        <v>1</v>
      </c>
      <c r="Q12">
        <f t="shared" si="6"/>
        <v>1</v>
      </c>
      <c r="R12">
        <f t="shared" si="6"/>
        <v>1</v>
      </c>
      <c r="S12">
        <f t="shared" si="6"/>
        <v>1</v>
      </c>
      <c r="T12">
        <f t="shared" si="6"/>
        <v>0</v>
      </c>
      <c r="U12">
        <f t="shared" si="6"/>
        <v>1</v>
      </c>
      <c r="W12" s="7">
        <f t="shared" si="7"/>
        <v>1</v>
      </c>
      <c r="X12" s="7">
        <f t="shared" si="2"/>
        <v>1</v>
      </c>
      <c r="Y12" s="7">
        <f t="shared" si="2"/>
        <v>0</v>
      </c>
      <c r="Z12" s="7">
        <f t="shared" si="2"/>
        <v>1</v>
      </c>
      <c r="AA12" s="7">
        <f t="shared" si="2"/>
        <v>0</v>
      </c>
      <c r="AB12" s="7">
        <f t="shared" si="2"/>
        <v>1</v>
      </c>
      <c r="AC12" s="7">
        <f t="shared" si="2"/>
        <v>1</v>
      </c>
      <c r="AD12" s="7">
        <f t="shared" si="2"/>
        <v>1</v>
      </c>
      <c r="AE12" s="7" t="str">
        <f t="shared" si="8"/>
        <v>11010111</v>
      </c>
      <c r="AF12" s="7">
        <f t="shared" si="9"/>
        <v>215</v>
      </c>
    </row>
    <row r="13" spans="1:32">
      <c r="A13">
        <f>'Generate QR'!AG14</f>
        <v>79</v>
      </c>
      <c r="B13" t="str">
        <f t="shared" si="3"/>
        <v>01001111</v>
      </c>
      <c r="C13">
        <f t="shared" si="4"/>
        <v>0</v>
      </c>
      <c r="D13">
        <f t="shared" si="4"/>
        <v>1</v>
      </c>
      <c r="E13">
        <f t="shared" si="4"/>
        <v>0</v>
      </c>
      <c r="F13">
        <f t="shared" si="4"/>
        <v>0</v>
      </c>
      <c r="G13">
        <f t="shared" si="4"/>
        <v>1</v>
      </c>
      <c r="H13">
        <f t="shared" si="4"/>
        <v>1</v>
      </c>
      <c r="I13">
        <f t="shared" si="4"/>
        <v>1</v>
      </c>
      <c r="J13">
        <f t="shared" si="4"/>
        <v>1</v>
      </c>
      <c r="L13">
        <f>'Generate QR'!AR15</f>
        <v>169</v>
      </c>
      <c r="M13" t="str">
        <f t="shared" si="5"/>
        <v>10101001</v>
      </c>
      <c r="N13">
        <f t="shared" si="6"/>
        <v>1</v>
      </c>
      <c r="O13">
        <f t="shared" si="6"/>
        <v>0</v>
      </c>
      <c r="P13">
        <f t="shared" si="6"/>
        <v>1</v>
      </c>
      <c r="Q13">
        <f t="shared" si="6"/>
        <v>0</v>
      </c>
      <c r="R13">
        <f t="shared" si="6"/>
        <v>1</v>
      </c>
      <c r="S13">
        <f t="shared" si="6"/>
        <v>0</v>
      </c>
      <c r="T13">
        <f t="shared" si="6"/>
        <v>0</v>
      </c>
      <c r="U13">
        <f t="shared" si="6"/>
        <v>1</v>
      </c>
      <c r="W13" s="7">
        <f t="shared" si="7"/>
        <v>1</v>
      </c>
      <c r="X13" s="7">
        <f t="shared" si="2"/>
        <v>1</v>
      </c>
      <c r="Y13" s="7">
        <f t="shared" si="2"/>
        <v>1</v>
      </c>
      <c r="Z13" s="7">
        <f t="shared" si="2"/>
        <v>0</v>
      </c>
      <c r="AA13" s="7">
        <f t="shared" si="2"/>
        <v>0</v>
      </c>
      <c r="AB13" s="7">
        <f t="shared" si="2"/>
        <v>1</v>
      </c>
      <c r="AC13" s="7">
        <f t="shared" si="2"/>
        <v>1</v>
      </c>
      <c r="AD13" s="7">
        <f t="shared" si="2"/>
        <v>0</v>
      </c>
      <c r="AE13" s="7" t="str">
        <f t="shared" si="8"/>
        <v>11100110</v>
      </c>
      <c r="AF13" s="7">
        <f t="shared" si="9"/>
        <v>230</v>
      </c>
    </row>
    <row r="14" spans="1:32">
      <c r="A14">
        <f>'Generate QR'!AG15</f>
        <v>66</v>
      </c>
      <c r="B14" t="str">
        <f t="shared" si="3"/>
        <v>01000010</v>
      </c>
      <c r="C14">
        <f t="shared" si="4"/>
        <v>0</v>
      </c>
      <c r="D14">
        <f t="shared" si="4"/>
        <v>1</v>
      </c>
      <c r="E14">
        <f t="shared" si="4"/>
        <v>0</v>
      </c>
      <c r="F14">
        <f t="shared" si="4"/>
        <v>0</v>
      </c>
      <c r="G14">
        <f t="shared" si="4"/>
        <v>0</v>
      </c>
      <c r="H14">
        <f t="shared" si="4"/>
        <v>0</v>
      </c>
      <c r="I14">
        <f t="shared" si="4"/>
        <v>1</v>
      </c>
      <c r="J14">
        <f t="shared" si="4"/>
        <v>0</v>
      </c>
      <c r="L14">
        <f>'Generate QR'!AR16</f>
        <v>9</v>
      </c>
      <c r="M14" t="str">
        <f t="shared" si="5"/>
        <v>00001001</v>
      </c>
      <c r="N14">
        <f t="shared" si="6"/>
        <v>0</v>
      </c>
      <c r="O14">
        <f t="shared" si="6"/>
        <v>0</v>
      </c>
      <c r="P14">
        <f t="shared" si="6"/>
        <v>0</v>
      </c>
      <c r="Q14">
        <f t="shared" si="6"/>
        <v>0</v>
      </c>
      <c r="R14">
        <f t="shared" si="6"/>
        <v>1</v>
      </c>
      <c r="S14">
        <f t="shared" si="6"/>
        <v>0</v>
      </c>
      <c r="T14">
        <f t="shared" si="6"/>
        <v>0</v>
      </c>
      <c r="U14">
        <f t="shared" si="6"/>
        <v>1</v>
      </c>
      <c r="W14" s="7">
        <f t="shared" si="7"/>
        <v>0</v>
      </c>
      <c r="X14" s="7">
        <f t="shared" si="2"/>
        <v>1</v>
      </c>
      <c r="Y14" s="7">
        <f t="shared" si="2"/>
        <v>0</v>
      </c>
      <c r="Z14" s="7">
        <f t="shared" si="2"/>
        <v>0</v>
      </c>
      <c r="AA14" s="7">
        <f t="shared" si="2"/>
        <v>1</v>
      </c>
      <c r="AB14" s="7">
        <f t="shared" si="2"/>
        <v>0</v>
      </c>
      <c r="AC14" s="7">
        <f t="shared" si="2"/>
        <v>1</v>
      </c>
      <c r="AD14" s="7">
        <f t="shared" si="2"/>
        <v>1</v>
      </c>
      <c r="AE14" s="7" t="str">
        <f t="shared" si="8"/>
        <v>01001011</v>
      </c>
      <c r="AF14" s="7">
        <f t="shared" si="9"/>
        <v>75</v>
      </c>
    </row>
    <row r="15" spans="1:32">
      <c r="A15">
        <f>'Generate QR'!AG16</f>
        <v>64</v>
      </c>
      <c r="B15" t="str">
        <f t="shared" si="3"/>
        <v>01000000</v>
      </c>
      <c r="C15">
        <f t="shared" si="4"/>
        <v>0</v>
      </c>
      <c r="D15">
        <f t="shared" si="4"/>
        <v>1</v>
      </c>
      <c r="E15">
        <f t="shared" si="4"/>
        <v>0</v>
      </c>
      <c r="F15">
        <f t="shared" si="4"/>
        <v>0</v>
      </c>
      <c r="G15">
        <f t="shared" si="4"/>
        <v>0</v>
      </c>
      <c r="H15">
        <f t="shared" si="4"/>
        <v>0</v>
      </c>
      <c r="I15">
        <f t="shared" si="4"/>
        <v>0</v>
      </c>
      <c r="J15">
        <f t="shared" si="4"/>
        <v>0</v>
      </c>
      <c r="L15">
        <f>'Generate QR'!AR17</f>
        <v>178</v>
      </c>
      <c r="M15" t="str">
        <f t="shared" si="5"/>
        <v>10110010</v>
      </c>
      <c r="N15">
        <f t="shared" si="6"/>
        <v>1</v>
      </c>
      <c r="O15">
        <f t="shared" si="6"/>
        <v>0</v>
      </c>
      <c r="P15">
        <f t="shared" si="6"/>
        <v>1</v>
      </c>
      <c r="Q15">
        <f t="shared" si="6"/>
        <v>1</v>
      </c>
      <c r="R15">
        <f t="shared" si="6"/>
        <v>0</v>
      </c>
      <c r="S15">
        <f t="shared" si="6"/>
        <v>0</v>
      </c>
      <c r="T15">
        <f t="shared" si="6"/>
        <v>1</v>
      </c>
      <c r="U15">
        <f t="shared" si="6"/>
        <v>0</v>
      </c>
      <c r="W15" s="7">
        <f t="shared" si="7"/>
        <v>1</v>
      </c>
      <c r="X15" s="7">
        <f t="shared" si="2"/>
        <v>1</v>
      </c>
      <c r="Y15" s="7">
        <f t="shared" si="2"/>
        <v>1</v>
      </c>
      <c r="Z15" s="7">
        <f t="shared" si="2"/>
        <v>1</v>
      </c>
      <c r="AA15" s="7">
        <f t="shared" si="2"/>
        <v>0</v>
      </c>
      <c r="AB15" s="7">
        <f t="shared" si="2"/>
        <v>0</v>
      </c>
      <c r="AC15" s="7">
        <f t="shared" si="2"/>
        <v>1</v>
      </c>
      <c r="AD15" s="7">
        <f t="shared" si="2"/>
        <v>0</v>
      </c>
      <c r="AE15" s="7" t="str">
        <f t="shared" si="8"/>
        <v>11110010</v>
      </c>
      <c r="AF15" s="7">
        <f t="shared" si="9"/>
        <v>242</v>
      </c>
    </row>
    <row r="16" spans="1:32">
      <c r="A16">
        <f>'Generate QR'!AG17</f>
        <v>236</v>
      </c>
      <c r="B16" t="str">
        <f t="shared" si="3"/>
        <v>11101100</v>
      </c>
      <c r="C16">
        <f t="shared" si="4"/>
        <v>1</v>
      </c>
      <c r="D16">
        <f t="shared" si="4"/>
        <v>1</v>
      </c>
      <c r="E16">
        <f t="shared" si="4"/>
        <v>1</v>
      </c>
      <c r="F16">
        <f t="shared" si="4"/>
        <v>0</v>
      </c>
      <c r="G16">
        <f t="shared" si="4"/>
        <v>1</v>
      </c>
      <c r="H16">
        <f t="shared" si="4"/>
        <v>1</v>
      </c>
      <c r="I16">
        <f t="shared" si="4"/>
        <v>0</v>
      </c>
      <c r="J16">
        <f t="shared" si="4"/>
        <v>0</v>
      </c>
      <c r="L16">
        <f>'Generate QR'!AR18</f>
        <v>77</v>
      </c>
      <c r="M16" t="str">
        <f t="shared" si="5"/>
        <v>01001101</v>
      </c>
      <c r="N16">
        <f t="shared" si="6"/>
        <v>0</v>
      </c>
      <c r="O16">
        <f t="shared" si="6"/>
        <v>1</v>
      </c>
      <c r="P16">
        <f t="shared" si="6"/>
        <v>0</v>
      </c>
      <c r="Q16">
        <f t="shared" si="6"/>
        <v>0</v>
      </c>
      <c r="R16">
        <f t="shared" si="6"/>
        <v>1</v>
      </c>
      <c r="S16">
        <f t="shared" si="6"/>
        <v>1</v>
      </c>
      <c r="T16">
        <f t="shared" si="6"/>
        <v>0</v>
      </c>
      <c r="U16">
        <f t="shared" si="6"/>
        <v>1</v>
      </c>
      <c r="W16" s="7">
        <f t="shared" si="7"/>
        <v>1</v>
      </c>
      <c r="X16" s="7">
        <f t="shared" si="2"/>
        <v>0</v>
      </c>
      <c r="Y16" s="7">
        <f t="shared" si="2"/>
        <v>1</v>
      </c>
      <c r="Z16" s="7">
        <f t="shared" si="2"/>
        <v>0</v>
      </c>
      <c r="AA16" s="7">
        <f t="shared" si="2"/>
        <v>0</v>
      </c>
      <c r="AB16" s="7">
        <f t="shared" si="2"/>
        <v>0</v>
      </c>
      <c r="AC16" s="7">
        <f t="shared" si="2"/>
        <v>0</v>
      </c>
      <c r="AD16" s="7">
        <f t="shared" si="2"/>
        <v>1</v>
      </c>
      <c r="AE16" s="7" t="str">
        <f t="shared" si="8"/>
        <v>10100001</v>
      </c>
      <c r="AF16" s="7">
        <f t="shared" si="9"/>
        <v>161</v>
      </c>
    </row>
    <row r="17" spans="1:32">
      <c r="L17">
        <f>'Generate QR'!AR19</f>
        <v>187</v>
      </c>
      <c r="M17" t="str">
        <f t="shared" si="5"/>
        <v>10111011</v>
      </c>
      <c r="N17">
        <f t="shared" si="6"/>
        <v>1</v>
      </c>
      <c r="O17">
        <f t="shared" si="6"/>
        <v>0</v>
      </c>
      <c r="P17">
        <f t="shared" si="6"/>
        <v>1</v>
      </c>
      <c r="Q17">
        <f t="shared" si="6"/>
        <v>1</v>
      </c>
      <c r="R17">
        <f t="shared" si="6"/>
        <v>1</v>
      </c>
      <c r="S17">
        <f t="shared" si="6"/>
        <v>0</v>
      </c>
      <c r="T17">
        <f t="shared" si="6"/>
        <v>1</v>
      </c>
      <c r="U17">
        <f t="shared" si="6"/>
        <v>1</v>
      </c>
      <c r="W17" s="7">
        <f t="shared" si="7"/>
        <v>1</v>
      </c>
      <c r="X17" s="7">
        <f t="shared" si="2"/>
        <v>0</v>
      </c>
      <c r="Y17" s="7">
        <f t="shared" si="2"/>
        <v>1</v>
      </c>
      <c r="Z17" s="7">
        <f t="shared" si="2"/>
        <v>1</v>
      </c>
      <c r="AA17" s="7">
        <f t="shared" si="2"/>
        <v>1</v>
      </c>
      <c r="AB17" s="7">
        <f t="shared" si="2"/>
        <v>0</v>
      </c>
      <c r="AC17" s="7">
        <f t="shared" si="2"/>
        <v>1</v>
      </c>
      <c r="AD17" s="7">
        <f t="shared" si="2"/>
        <v>1</v>
      </c>
      <c r="AE17" s="7" t="str">
        <f t="shared" si="8"/>
        <v>10111011</v>
      </c>
      <c r="AF17" s="7">
        <f t="shared" si="9"/>
        <v>187</v>
      </c>
    </row>
    <row r="20" spans="1:32">
      <c r="A20" t="s">
        <v>151</v>
      </c>
      <c r="C20" t="s">
        <v>94</v>
      </c>
      <c r="D20" t="s">
        <v>95</v>
      </c>
      <c r="E20" t="s">
        <v>96</v>
      </c>
      <c r="F20" t="s">
        <v>97</v>
      </c>
      <c r="G20" t="s">
        <v>98</v>
      </c>
      <c r="H20" t="s">
        <v>99</v>
      </c>
      <c r="I20" t="s">
        <v>100</v>
      </c>
      <c r="J20" t="s">
        <v>101</v>
      </c>
      <c r="N20" t="s">
        <v>94</v>
      </c>
      <c r="O20" t="s">
        <v>95</v>
      </c>
      <c r="P20" t="s">
        <v>96</v>
      </c>
      <c r="Q20" t="s">
        <v>97</v>
      </c>
      <c r="R20" t="s">
        <v>98</v>
      </c>
      <c r="S20" t="s">
        <v>99</v>
      </c>
      <c r="T20" t="s">
        <v>100</v>
      </c>
      <c r="U20" t="s">
        <v>101</v>
      </c>
      <c r="W20" t="s">
        <v>94</v>
      </c>
      <c r="X20" t="s">
        <v>95</v>
      </c>
      <c r="Y20" t="s">
        <v>96</v>
      </c>
      <c r="Z20" t="s">
        <v>97</v>
      </c>
      <c r="AA20" t="s">
        <v>98</v>
      </c>
      <c r="AB20" t="s">
        <v>99</v>
      </c>
      <c r="AC20" t="s">
        <v>100</v>
      </c>
      <c r="AD20" t="s">
        <v>101</v>
      </c>
      <c r="AF20" t="s">
        <v>102</v>
      </c>
    </row>
    <row r="22" spans="1:32">
      <c r="A22">
        <f>'Generate QR'!AS7</f>
        <v>133</v>
      </c>
      <c r="B22" t="str">
        <f>DEC2BIN(A22,8)</f>
        <v>10000101</v>
      </c>
      <c r="C22">
        <f>VALUE(MID($B22,C$1,1))</f>
        <v>1</v>
      </c>
      <c r="D22">
        <f t="shared" ref="D22:J22" si="10">VALUE(MID($B22,D$1,1))</f>
        <v>0</v>
      </c>
      <c r="E22">
        <f t="shared" si="10"/>
        <v>0</v>
      </c>
      <c r="F22">
        <f t="shared" si="10"/>
        <v>0</v>
      </c>
      <c r="G22">
        <f t="shared" si="10"/>
        <v>0</v>
      </c>
      <c r="H22">
        <f t="shared" si="10"/>
        <v>1</v>
      </c>
      <c r="I22">
        <f t="shared" si="10"/>
        <v>0</v>
      </c>
      <c r="J22">
        <f t="shared" si="10"/>
        <v>1</v>
      </c>
      <c r="L22">
        <f>'Generate QR'!AV6</f>
        <v>133</v>
      </c>
      <c r="M22" t="str">
        <f>DEC2BIN(L22,8)</f>
        <v>10000101</v>
      </c>
      <c r="N22">
        <f>VALUE(MID($M22,N$1,1))</f>
        <v>1</v>
      </c>
      <c r="O22">
        <f t="shared" ref="O22:U22" si="11">VALUE(MID($M22,O$1,1))</f>
        <v>0</v>
      </c>
      <c r="P22">
        <f t="shared" si="11"/>
        <v>0</v>
      </c>
      <c r="Q22">
        <f t="shared" si="11"/>
        <v>0</v>
      </c>
      <c r="R22">
        <f t="shared" si="11"/>
        <v>0</v>
      </c>
      <c r="S22">
        <f t="shared" si="11"/>
        <v>1</v>
      </c>
      <c r="T22">
        <f t="shared" si="11"/>
        <v>0</v>
      </c>
      <c r="U22">
        <f t="shared" si="11"/>
        <v>1</v>
      </c>
      <c r="W22" s="7">
        <f>((C22&lt;&gt;0)+(N22&lt;&gt;0)=1)*1</f>
        <v>0</v>
      </c>
      <c r="X22" s="7">
        <f t="shared" ref="X22:X35" si="12">((D22&lt;&gt;0)+(O22&lt;&gt;0)=1)*1</f>
        <v>0</v>
      </c>
      <c r="Y22" s="7">
        <f t="shared" ref="Y22:Y35" si="13">((E22&lt;&gt;0)+(P22&lt;&gt;0)=1)*1</f>
        <v>0</v>
      </c>
      <c r="Z22" s="7">
        <f t="shared" ref="Z22:Z35" si="14">((F22&lt;&gt;0)+(Q22&lt;&gt;0)=1)*1</f>
        <v>0</v>
      </c>
      <c r="AA22" s="7">
        <f t="shared" ref="AA22:AA35" si="15">((G22&lt;&gt;0)+(R22&lt;&gt;0)=1)*1</f>
        <v>0</v>
      </c>
      <c r="AB22" s="7">
        <f t="shared" ref="AB22:AB35" si="16">((H22&lt;&gt;0)+(S22&lt;&gt;0)=1)*1</f>
        <v>0</v>
      </c>
      <c r="AC22" s="7">
        <f t="shared" ref="AC22:AC35" si="17">((I22&lt;&gt;0)+(T22&lt;&gt;0)=1)*1</f>
        <v>0</v>
      </c>
      <c r="AD22" s="7">
        <f t="shared" ref="AD22:AD35" si="18">((J22&lt;&gt;0)+(U22&lt;&gt;0)=1)*1</f>
        <v>0</v>
      </c>
      <c r="AE22" s="7" t="str">
        <f>W22&amp;X22&amp;Y22&amp;Z22&amp;AA22&amp;AB22&amp;AC22&amp;AD22</f>
        <v>00000000</v>
      </c>
      <c r="AF22" s="7">
        <f>BIN2DEC(AE22)</f>
        <v>0</v>
      </c>
    </row>
    <row r="23" spans="1:32">
      <c r="A23">
        <f>'Generate QR'!AS8</f>
        <v>255</v>
      </c>
      <c r="B23" t="str">
        <f t="shared" ref="B23:B34" si="19">DEC2BIN(A23,8)</f>
        <v>11111111</v>
      </c>
      <c r="C23">
        <f t="shared" ref="C23:J34" si="20">VALUE(MID($B23,C$1,1))</f>
        <v>1</v>
      </c>
      <c r="D23">
        <f t="shared" si="20"/>
        <v>1</v>
      </c>
      <c r="E23">
        <f t="shared" si="20"/>
        <v>1</v>
      </c>
      <c r="F23">
        <f t="shared" si="20"/>
        <v>1</v>
      </c>
      <c r="G23">
        <f t="shared" si="20"/>
        <v>1</v>
      </c>
      <c r="H23">
        <f t="shared" si="20"/>
        <v>1</v>
      </c>
      <c r="I23">
        <f t="shared" si="20"/>
        <v>1</v>
      </c>
      <c r="J23">
        <f t="shared" si="20"/>
        <v>1</v>
      </c>
      <c r="L23">
        <f>'Generate QR'!AV7</f>
        <v>112</v>
      </c>
      <c r="M23" t="str">
        <f t="shared" ref="M23:M35" si="21">DEC2BIN(L23,8)</f>
        <v>01110000</v>
      </c>
      <c r="N23">
        <f t="shared" ref="N23:U35" si="22">VALUE(MID($M23,N$1,1))</f>
        <v>0</v>
      </c>
      <c r="O23">
        <f t="shared" si="22"/>
        <v>1</v>
      </c>
      <c r="P23">
        <f t="shared" si="22"/>
        <v>1</v>
      </c>
      <c r="Q23">
        <f t="shared" si="22"/>
        <v>1</v>
      </c>
      <c r="R23">
        <f t="shared" si="22"/>
        <v>0</v>
      </c>
      <c r="S23">
        <f t="shared" si="22"/>
        <v>0</v>
      </c>
      <c r="T23">
        <f t="shared" si="22"/>
        <v>0</v>
      </c>
      <c r="U23">
        <f t="shared" si="22"/>
        <v>0</v>
      </c>
      <c r="W23" s="7">
        <f t="shared" ref="W23:W35" si="23">((C23&lt;&gt;0)+(N23&lt;&gt;0)=1)*1</f>
        <v>1</v>
      </c>
      <c r="X23" s="7">
        <f t="shared" si="12"/>
        <v>0</v>
      </c>
      <c r="Y23" s="7">
        <f t="shared" si="13"/>
        <v>0</v>
      </c>
      <c r="Z23" s="7">
        <f t="shared" si="14"/>
        <v>0</v>
      </c>
      <c r="AA23" s="7">
        <f t="shared" si="15"/>
        <v>1</v>
      </c>
      <c r="AB23" s="7">
        <f t="shared" si="16"/>
        <v>1</v>
      </c>
      <c r="AC23" s="7">
        <f t="shared" si="17"/>
        <v>1</v>
      </c>
      <c r="AD23" s="7">
        <f t="shared" si="18"/>
        <v>1</v>
      </c>
      <c r="AE23" s="7" t="str">
        <f t="shared" ref="AE23:AE35" si="24">W23&amp;X23&amp;Y23&amp;Z23&amp;AA23&amp;AB23&amp;AC23&amp;AD23</f>
        <v>10001111</v>
      </c>
      <c r="AF23" s="7">
        <f t="shared" ref="AF23:AF35" si="25">BIN2DEC(AE23)</f>
        <v>143</v>
      </c>
    </row>
    <row r="24" spans="1:32">
      <c r="A24">
        <f>'Generate QR'!AS9</f>
        <v>89</v>
      </c>
      <c r="B24" t="str">
        <f t="shared" si="19"/>
        <v>01011001</v>
      </c>
      <c r="C24">
        <f t="shared" si="20"/>
        <v>0</v>
      </c>
      <c r="D24">
        <f t="shared" si="20"/>
        <v>1</v>
      </c>
      <c r="E24">
        <f t="shared" si="20"/>
        <v>0</v>
      </c>
      <c r="F24">
        <f t="shared" si="20"/>
        <v>1</v>
      </c>
      <c r="G24">
        <f t="shared" si="20"/>
        <v>1</v>
      </c>
      <c r="H24">
        <f t="shared" si="20"/>
        <v>0</v>
      </c>
      <c r="I24">
        <f t="shared" si="20"/>
        <v>0</v>
      </c>
      <c r="J24">
        <f t="shared" si="20"/>
        <v>1</v>
      </c>
      <c r="L24">
        <f>'Generate QR'!AV8</f>
        <v>3</v>
      </c>
      <c r="M24" t="str">
        <f t="shared" si="21"/>
        <v>00000011</v>
      </c>
      <c r="N24">
        <f t="shared" si="22"/>
        <v>0</v>
      </c>
      <c r="O24">
        <f t="shared" si="22"/>
        <v>0</v>
      </c>
      <c r="P24">
        <f t="shared" si="22"/>
        <v>0</v>
      </c>
      <c r="Q24">
        <f t="shared" si="22"/>
        <v>0</v>
      </c>
      <c r="R24">
        <f t="shared" si="22"/>
        <v>0</v>
      </c>
      <c r="S24">
        <f t="shared" si="22"/>
        <v>0</v>
      </c>
      <c r="T24">
        <f t="shared" si="22"/>
        <v>1</v>
      </c>
      <c r="U24">
        <f t="shared" si="22"/>
        <v>1</v>
      </c>
      <c r="W24" s="7">
        <f t="shared" si="23"/>
        <v>0</v>
      </c>
      <c r="X24" s="7">
        <f t="shared" si="12"/>
        <v>1</v>
      </c>
      <c r="Y24" s="7">
        <f t="shared" si="13"/>
        <v>0</v>
      </c>
      <c r="Z24" s="7">
        <f t="shared" si="14"/>
        <v>1</v>
      </c>
      <c r="AA24" s="7">
        <f t="shared" si="15"/>
        <v>1</v>
      </c>
      <c r="AB24" s="7">
        <f t="shared" si="16"/>
        <v>0</v>
      </c>
      <c r="AC24" s="7">
        <f t="shared" si="17"/>
        <v>1</v>
      </c>
      <c r="AD24" s="7">
        <f t="shared" si="18"/>
        <v>0</v>
      </c>
      <c r="AE24" s="7" t="str">
        <f t="shared" si="24"/>
        <v>01011010</v>
      </c>
      <c r="AF24" s="7">
        <f t="shared" si="25"/>
        <v>90</v>
      </c>
    </row>
    <row r="25" spans="1:32">
      <c r="A25">
        <f>'Generate QR'!AS10</f>
        <v>195</v>
      </c>
      <c r="B25" t="str">
        <f t="shared" si="19"/>
        <v>11000011</v>
      </c>
      <c r="C25">
        <f t="shared" si="20"/>
        <v>1</v>
      </c>
      <c r="D25">
        <f t="shared" si="20"/>
        <v>1</v>
      </c>
      <c r="E25">
        <f t="shared" si="20"/>
        <v>0</v>
      </c>
      <c r="F25">
        <f t="shared" si="20"/>
        <v>0</v>
      </c>
      <c r="G25">
        <f t="shared" si="20"/>
        <v>0</v>
      </c>
      <c r="H25">
        <f t="shared" si="20"/>
        <v>0</v>
      </c>
      <c r="I25">
        <f t="shared" si="20"/>
        <v>1</v>
      </c>
      <c r="J25">
        <f t="shared" si="20"/>
        <v>1</v>
      </c>
      <c r="L25">
        <f>'Generate QR'!AV9</f>
        <v>140</v>
      </c>
      <c r="M25" t="str">
        <f t="shared" si="21"/>
        <v>10001100</v>
      </c>
      <c r="N25">
        <f t="shared" si="22"/>
        <v>1</v>
      </c>
      <c r="O25">
        <f t="shared" si="22"/>
        <v>0</v>
      </c>
      <c r="P25">
        <f t="shared" si="22"/>
        <v>0</v>
      </c>
      <c r="Q25">
        <f t="shared" si="22"/>
        <v>0</v>
      </c>
      <c r="R25">
        <f t="shared" si="22"/>
        <v>1</v>
      </c>
      <c r="S25">
        <f t="shared" si="22"/>
        <v>1</v>
      </c>
      <c r="T25">
        <f t="shared" si="22"/>
        <v>0</v>
      </c>
      <c r="U25">
        <f t="shared" si="22"/>
        <v>0</v>
      </c>
      <c r="W25" s="7">
        <f t="shared" si="23"/>
        <v>0</v>
      </c>
      <c r="X25" s="7">
        <f t="shared" si="12"/>
        <v>1</v>
      </c>
      <c r="Y25" s="7">
        <f t="shared" si="13"/>
        <v>0</v>
      </c>
      <c r="Z25" s="7">
        <f t="shared" si="14"/>
        <v>0</v>
      </c>
      <c r="AA25" s="7">
        <f t="shared" si="15"/>
        <v>1</v>
      </c>
      <c r="AB25" s="7">
        <f t="shared" si="16"/>
        <v>1</v>
      </c>
      <c r="AC25" s="7">
        <f t="shared" si="17"/>
        <v>1</v>
      </c>
      <c r="AD25" s="7">
        <f t="shared" si="18"/>
        <v>1</v>
      </c>
      <c r="AE25" s="7" t="str">
        <f t="shared" si="24"/>
        <v>01001111</v>
      </c>
      <c r="AF25" s="7">
        <f t="shared" si="25"/>
        <v>79</v>
      </c>
    </row>
    <row r="26" spans="1:32">
      <c r="A26">
        <f>'Generate QR'!AS11</f>
        <v>57</v>
      </c>
      <c r="B26" t="str">
        <f t="shared" si="19"/>
        <v>00111001</v>
      </c>
      <c r="C26">
        <f t="shared" si="20"/>
        <v>0</v>
      </c>
      <c r="D26">
        <f t="shared" si="20"/>
        <v>0</v>
      </c>
      <c r="E26">
        <f t="shared" si="20"/>
        <v>1</v>
      </c>
      <c r="F26">
        <f t="shared" si="20"/>
        <v>1</v>
      </c>
      <c r="G26">
        <f t="shared" si="20"/>
        <v>1</v>
      </c>
      <c r="H26">
        <f t="shared" si="20"/>
        <v>0</v>
      </c>
      <c r="I26">
        <f t="shared" si="20"/>
        <v>0</v>
      </c>
      <c r="J26">
        <f t="shared" si="20"/>
        <v>1</v>
      </c>
      <c r="L26">
        <f>'Generate QR'!AV10</f>
        <v>61</v>
      </c>
      <c r="M26" t="str">
        <f t="shared" si="21"/>
        <v>00111101</v>
      </c>
      <c r="N26">
        <f t="shared" si="22"/>
        <v>0</v>
      </c>
      <c r="O26">
        <f t="shared" si="22"/>
        <v>0</v>
      </c>
      <c r="P26">
        <f t="shared" si="22"/>
        <v>1</v>
      </c>
      <c r="Q26">
        <f t="shared" si="22"/>
        <v>1</v>
      </c>
      <c r="R26">
        <f t="shared" si="22"/>
        <v>1</v>
      </c>
      <c r="S26">
        <f t="shared" si="22"/>
        <v>1</v>
      </c>
      <c r="T26">
        <f t="shared" si="22"/>
        <v>0</v>
      </c>
      <c r="U26">
        <f t="shared" si="22"/>
        <v>1</v>
      </c>
      <c r="W26" s="7">
        <f t="shared" si="23"/>
        <v>0</v>
      </c>
      <c r="X26" s="7">
        <f t="shared" si="12"/>
        <v>0</v>
      </c>
      <c r="Y26" s="7">
        <f t="shared" si="13"/>
        <v>0</v>
      </c>
      <c r="Z26" s="7">
        <f t="shared" si="14"/>
        <v>0</v>
      </c>
      <c r="AA26" s="7">
        <f t="shared" si="15"/>
        <v>0</v>
      </c>
      <c r="AB26" s="7">
        <f t="shared" si="16"/>
        <v>1</v>
      </c>
      <c r="AC26" s="7">
        <f t="shared" si="17"/>
        <v>0</v>
      </c>
      <c r="AD26" s="7">
        <f t="shared" si="18"/>
        <v>0</v>
      </c>
      <c r="AE26" s="7" t="str">
        <f t="shared" si="24"/>
        <v>00000100</v>
      </c>
      <c r="AF26" s="7">
        <f t="shared" si="25"/>
        <v>4</v>
      </c>
    </row>
    <row r="27" spans="1:32">
      <c r="A27">
        <f>'Generate QR'!AS12</f>
        <v>146</v>
      </c>
      <c r="B27" t="str">
        <f t="shared" si="19"/>
        <v>10010010</v>
      </c>
      <c r="C27">
        <f t="shared" si="20"/>
        <v>1</v>
      </c>
      <c r="D27">
        <f t="shared" si="20"/>
        <v>0</v>
      </c>
      <c r="E27">
        <f t="shared" si="20"/>
        <v>0</v>
      </c>
      <c r="F27">
        <f t="shared" si="20"/>
        <v>1</v>
      </c>
      <c r="G27">
        <f t="shared" si="20"/>
        <v>0</v>
      </c>
      <c r="H27">
        <f t="shared" si="20"/>
        <v>0</v>
      </c>
      <c r="I27">
        <f t="shared" si="20"/>
        <v>1</v>
      </c>
      <c r="J27">
        <f t="shared" si="20"/>
        <v>0</v>
      </c>
      <c r="L27">
        <f>'Generate QR'!AV11</f>
        <v>249</v>
      </c>
      <c r="M27" t="str">
        <f t="shared" si="21"/>
        <v>11111001</v>
      </c>
      <c r="N27">
        <f t="shared" si="22"/>
        <v>1</v>
      </c>
      <c r="O27">
        <f t="shared" si="22"/>
        <v>1</v>
      </c>
      <c r="P27">
        <f t="shared" si="22"/>
        <v>1</v>
      </c>
      <c r="Q27">
        <f t="shared" si="22"/>
        <v>1</v>
      </c>
      <c r="R27">
        <f t="shared" si="22"/>
        <v>1</v>
      </c>
      <c r="S27">
        <f t="shared" si="22"/>
        <v>0</v>
      </c>
      <c r="T27">
        <f t="shared" si="22"/>
        <v>0</v>
      </c>
      <c r="U27">
        <f t="shared" si="22"/>
        <v>1</v>
      </c>
      <c r="W27" s="7">
        <f t="shared" si="23"/>
        <v>0</v>
      </c>
      <c r="X27" s="7">
        <f t="shared" si="12"/>
        <v>1</v>
      </c>
      <c r="Y27" s="7">
        <f t="shared" si="13"/>
        <v>1</v>
      </c>
      <c r="Z27" s="7">
        <f t="shared" si="14"/>
        <v>0</v>
      </c>
      <c r="AA27" s="7">
        <f t="shared" si="15"/>
        <v>1</v>
      </c>
      <c r="AB27" s="7">
        <f t="shared" si="16"/>
        <v>0</v>
      </c>
      <c r="AC27" s="7">
        <f t="shared" si="17"/>
        <v>1</v>
      </c>
      <c r="AD27" s="7">
        <f t="shared" si="18"/>
        <v>1</v>
      </c>
      <c r="AE27" s="7" t="str">
        <f t="shared" si="24"/>
        <v>01101011</v>
      </c>
      <c r="AF27" s="7">
        <f t="shared" si="25"/>
        <v>107</v>
      </c>
    </row>
    <row r="28" spans="1:32">
      <c r="A28">
        <f>'Generate QR'!AS13</f>
        <v>208</v>
      </c>
      <c r="B28" t="str">
        <f t="shared" si="19"/>
        <v>11010000</v>
      </c>
      <c r="C28">
        <f t="shared" si="20"/>
        <v>1</v>
      </c>
      <c r="D28">
        <f t="shared" si="20"/>
        <v>1</v>
      </c>
      <c r="E28">
        <f t="shared" si="20"/>
        <v>0</v>
      </c>
      <c r="F28">
        <f t="shared" si="20"/>
        <v>1</v>
      </c>
      <c r="G28">
        <f t="shared" si="20"/>
        <v>0</v>
      </c>
      <c r="H28">
        <f t="shared" si="20"/>
        <v>0</v>
      </c>
      <c r="I28">
        <f t="shared" si="20"/>
        <v>0</v>
      </c>
      <c r="J28">
        <f t="shared" si="20"/>
        <v>0</v>
      </c>
      <c r="L28">
        <f>'Generate QR'!AV12</f>
        <v>61</v>
      </c>
      <c r="M28" t="str">
        <f t="shared" si="21"/>
        <v>00111101</v>
      </c>
      <c r="N28">
        <f t="shared" si="22"/>
        <v>0</v>
      </c>
      <c r="O28">
        <f t="shared" si="22"/>
        <v>0</v>
      </c>
      <c r="P28">
        <f t="shared" si="22"/>
        <v>1</v>
      </c>
      <c r="Q28">
        <f t="shared" si="22"/>
        <v>1</v>
      </c>
      <c r="R28">
        <f t="shared" si="22"/>
        <v>1</v>
      </c>
      <c r="S28">
        <f t="shared" si="22"/>
        <v>1</v>
      </c>
      <c r="T28">
        <f t="shared" si="22"/>
        <v>0</v>
      </c>
      <c r="U28">
        <f t="shared" si="22"/>
        <v>1</v>
      </c>
      <c r="W28" s="7">
        <f t="shared" si="23"/>
        <v>1</v>
      </c>
      <c r="X28" s="7">
        <f t="shared" si="12"/>
        <v>1</v>
      </c>
      <c r="Y28" s="7">
        <f t="shared" si="13"/>
        <v>1</v>
      </c>
      <c r="Z28" s="7">
        <f t="shared" si="14"/>
        <v>0</v>
      </c>
      <c r="AA28" s="7">
        <f t="shared" si="15"/>
        <v>1</v>
      </c>
      <c r="AB28" s="7">
        <f t="shared" si="16"/>
        <v>1</v>
      </c>
      <c r="AC28" s="7">
        <f t="shared" si="17"/>
        <v>0</v>
      </c>
      <c r="AD28" s="7">
        <f t="shared" si="18"/>
        <v>1</v>
      </c>
      <c r="AE28" s="7" t="str">
        <f t="shared" si="24"/>
        <v>11101101</v>
      </c>
      <c r="AF28" s="7">
        <f t="shared" si="25"/>
        <v>237</v>
      </c>
    </row>
    <row r="29" spans="1:32">
      <c r="A29">
        <f>'Generate QR'!AS14</f>
        <v>215</v>
      </c>
      <c r="B29" t="str">
        <f t="shared" si="19"/>
        <v>11010111</v>
      </c>
      <c r="C29">
        <f t="shared" si="20"/>
        <v>1</v>
      </c>
      <c r="D29">
        <f t="shared" si="20"/>
        <v>1</v>
      </c>
      <c r="E29">
        <f t="shared" si="20"/>
        <v>0</v>
      </c>
      <c r="F29">
        <f t="shared" si="20"/>
        <v>1</v>
      </c>
      <c r="G29">
        <f t="shared" si="20"/>
        <v>0</v>
      </c>
      <c r="H29">
        <f t="shared" si="20"/>
        <v>1</v>
      </c>
      <c r="I29">
        <f t="shared" si="20"/>
        <v>1</v>
      </c>
      <c r="J29">
        <f t="shared" si="20"/>
        <v>1</v>
      </c>
      <c r="L29">
        <f>'Generate QR'!AV13</f>
        <v>251</v>
      </c>
      <c r="M29" t="str">
        <f t="shared" si="21"/>
        <v>11111011</v>
      </c>
      <c r="N29">
        <f t="shared" si="22"/>
        <v>1</v>
      </c>
      <c r="O29">
        <f t="shared" si="22"/>
        <v>1</v>
      </c>
      <c r="P29">
        <f t="shared" si="22"/>
        <v>1</v>
      </c>
      <c r="Q29">
        <f t="shared" si="22"/>
        <v>1</v>
      </c>
      <c r="R29">
        <f t="shared" si="22"/>
        <v>1</v>
      </c>
      <c r="S29">
        <f t="shared" si="22"/>
        <v>0</v>
      </c>
      <c r="T29">
        <f t="shared" si="22"/>
        <v>1</v>
      </c>
      <c r="U29">
        <f t="shared" si="22"/>
        <v>1</v>
      </c>
      <c r="W29" s="7">
        <f t="shared" si="23"/>
        <v>0</v>
      </c>
      <c r="X29" s="7">
        <f t="shared" si="12"/>
        <v>0</v>
      </c>
      <c r="Y29" s="7">
        <f t="shared" si="13"/>
        <v>1</v>
      </c>
      <c r="Z29" s="7">
        <f t="shared" si="14"/>
        <v>0</v>
      </c>
      <c r="AA29" s="7">
        <f t="shared" si="15"/>
        <v>1</v>
      </c>
      <c r="AB29" s="7">
        <f t="shared" si="16"/>
        <v>1</v>
      </c>
      <c r="AC29" s="7">
        <f t="shared" si="17"/>
        <v>0</v>
      </c>
      <c r="AD29" s="7">
        <f t="shared" si="18"/>
        <v>0</v>
      </c>
      <c r="AE29" s="7" t="str">
        <f t="shared" si="24"/>
        <v>00101100</v>
      </c>
      <c r="AF29" s="7">
        <f t="shared" si="25"/>
        <v>44</v>
      </c>
    </row>
    <row r="30" spans="1:32">
      <c r="A30">
        <f>'Generate QR'!AS15</f>
        <v>230</v>
      </c>
      <c r="B30" t="str">
        <f t="shared" si="19"/>
        <v>11100110</v>
      </c>
      <c r="C30">
        <f t="shared" si="20"/>
        <v>1</v>
      </c>
      <c r="D30">
        <f t="shared" si="20"/>
        <v>1</v>
      </c>
      <c r="E30">
        <f t="shared" si="20"/>
        <v>1</v>
      </c>
      <c r="F30">
        <f t="shared" si="20"/>
        <v>0</v>
      </c>
      <c r="G30">
        <f t="shared" si="20"/>
        <v>0</v>
      </c>
      <c r="H30">
        <f t="shared" si="20"/>
        <v>1</v>
      </c>
      <c r="I30">
        <f t="shared" si="20"/>
        <v>1</v>
      </c>
      <c r="J30">
        <f t="shared" si="20"/>
        <v>0</v>
      </c>
      <c r="L30">
        <f>'Generate QR'!AV14</f>
        <v>247</v>
      </c>
      <c r="M30" t="str">
        <f t="shared" si="21"/>
        <v>11110111</v>
      </c>
      <c r="N30">
        <f t="shared" si="22"/>
        <v>1</v>
      </c>
      <c r="O30">
        <f t="shared" si="22"/>
        <v>1</v>
      </c>
      <c r="P30">
        <f t="shared" si="22"/>
        <v>1</v>
      </c>
      <c r="Q30">
        <f t="shared" si="22"/>
        <v>1</v>
      </c>
      <c r="R30">
        <f t="shared" si="22"/>
        <v>0</v>
      </c>
      <c r="S30">
        <f t="shared" si="22"/>
        <v>1</v>
      </c>
      <c r="T30">
        <f t="shared" si="22"/>
        <v>1</v>
      </c>
      <c r="U30">
        <f t="shared" si="22"/>
        <v>1</v>
      </c>
      <c r="W30" s="7">
        <f t="shared" si="23"/>
        <v>0</v>
      </c>
      <c r="X30" s="7">
        <f t="shared" si="12"/>
        <v>0</v>
      </c>
      <c r="Y30" s="7">
        <f t="shared" si="13"/>
        <v>0</v>
      </c>
      <c r="Z30" s="7">
        <f t="shared" si="14"/>
        <v>1</v>
      </c>
      <c r="AA30" s="7">
        <f t="shared" si="15"/>
        <v>0</v>
      </c>
      <c r="AB30" s="7">
        <f t="shared" si="16"/>
        <v>0</v>
      </c>
      <c r="AC30" s="7">
        <f t="shared" si="17"/>
        <v>0</v>
      </c>
      <c r="AD30" s="7">
        <f t="shared" si="18"/>
        <v>1</v>
      </c>
      <c r="AE30" s="7" t="str">
        <f t="shared" si="24"/>
        <v>00010001</v>
      </c>
      <c r="AF30" s="7">
        <f t="shared" si="25"/>
        <v>17</v>
      </c>
    </row>
    <row r="31" spans="1:32">
      <c r="A31">
        <f>'Generate QR'!AS16</f>
        <v>75</v>
      </c>
      <c r="B31" t="str">
        <f t="shared" si="19"/>
        <v>01001011</v>
      </c>
      <c r="C31">
        <f t="shared" si="20"/>
        <v>0</v>
      </c>
      <c r="D31">
        <f t="shared" si="20"/>
        <v>1</v>
      </c>
      <c r="E31">
        <f t="shared" si="20"/>
        <v>0</v>
      </c>
      <c r="F31">
        <f t="shared" si="20"/>
        <v>0</v>
      </c>
      <c r="G31">
        <f t="shared" si="20"/>
        <v>1</v>
      </c>
      <c r="H31">
        <f t="shared" si="20"/>
        <v>0</v>
      </c>
      <c r="I31">
        <f t="shared" si="20"/>
        <v>1</v>
      </c>
      <c r="J31">
        <f t="shared" si="20"/>
        <v>1</v>
      </c>
      <c r="L31">
        <f>'Generate QR'!AV15</f>
        <v>8</v>
      </c>
      <c r="M31" t="str">
        <f t="shared" si="21"/>
        <v>00001000</v>
      </c>
      <c r="N31">
        <f t="shared" si="22"/>
        <v>0</v>
      </c>
      <c r="O31">
        <f t="shared" si="22"/>
        <v>0</v>
      </c>
      <c r="P31">
        <f t="shared" si="22"/>
        <v>0</v>
      </c>
      <c r="Q31">
        <f t="shared" si="22"/>
        <v>0</v>
      </c>
      <c r="R31">
        <f t="shared" si="22"/>
        <v>1</v>
      </c>
      <c r="S31">
        <f t="shared" si="22"/>
        <v>0</v>
      </c>
      <c r="T31">
        <f t="shared" si="22"/>
        <v>0</v>
      </c>
      <c r="U31">
        <f t="shared" si="22"/>
        <v>0</v>
      </c>
      <c r="W31" s="7">
        <f t="shared" si="23"/>
        <v>0</v>
      </c>
      <c r="X31" s="7">
        <f t="shared" si="12"/>
        <v>1</v>
      </c>
      <c r="Y31" s="7">
        <f t="shared" si="13"/>
        <v>0</v>
      </c>
      <c r="Z31" s="7">
        <f t="shared" si="14"/>
        <v>0</v>
      </c>
      <c r="AA31" s="7">
        <f t="shared" si="15"/>
        <v>0</v>
      </c>
      <c r="AB31" s="7">
        <f t="shared" si="16"/>
        <v>0</v>
      </c>
      <c r="AC31" s="7">
        <f t="shared" si="17"/>
        <v>1</v>
      </c>
      <c r="AD31" s="7">
        <f t="shared" si="18"/>
        <v>1</v>
      </c>
      <c r="AE31" s="7" t="str">
        <f t="shared" si="24"/>
        <v>01000011</v>
      </c>
      <c r="AF31" s="7">
        <f t="shared" si="25"/>
        <v>67</v>
      </c>
    </row>
    <row r="32" spans="1:32">
      <c r="A32">
        <f>'Generate QR'!AS17</f>
        <v>242</v>
      </c>
      <c r="B32" t="str">
        <f t="shared" si="19"/>
        <v>11110010</v>
      </c>
      <c r="C32">
        <f t="shared" si="20"/>
        <v>1</v>
      </c>
      <c r="D32">
        <f t="shared" si="20"/>
        <v>1</v>
      </c>
      <c r="E32">
        <f t="shared" si="20"/>
        <v>1</v>
      </c>
      <c r="F32">
        <f t="shared" si="20"/>
        <v>1</v>
      </c>
      <c r="G32">
        <f t="shared" si="20"/>
        <v>0</v>
      </c>
      <c r="H32">
        <f t="shared" si="20"/>
        <v>0</v>
      </c>
      <c r="I32">
        <f t="shared" si="20"/>
        <v>1</v>
      </c>
      <c r="J32">
        <f t="shared" si="20"/>
        <v>0</v>
      </c>
      <c r="L32">
        <f>'Generate QR'!AV16</f>
        <v>163</v>
      </c>
      <c r="M32" t="str">
        <f t="shared" si="21"/>
        <v>10100011</v>
      </c>
      <c r="N32">
        <f t="shared" si="22"/>
        <v>1</v>
      </c>
      <c r="O32">
        <f t="shared" si="22"/>
        <v>0</v>
      </c>
      <c r="P32">
        <f t="shared" si="22"/>
        <v>1</v>
      </c>
      <c r="Q32">
        <f t="shared" si="22"/>
        <v>0</v>
      </c>
      <c r="R32">
        <f t="shared" si="22"/>
        <v>0</v>
      </c>
      <c r="S32">
        <f t="shared" si="22"/>
        <v>0</v>
      </c>
      <c r="T32">
        <f t="shared" si="22"/>
        <v>1</v>
      </c>
      <c r="U32">
        <f t="shared" si="22"/>
        <v>1</v>
      </c>
      <c r="W32" s="7">
        <f t="shared" si="23"/>
        <v>0</v>
      </c>
      <c r="X32" s="7">
        <f t="shared" si="12"/>
        <v>1</v>
      </c>
      <c r="Y32" s="7">
        <f t="shared" si="13"/>
        <v>0</v>
      </c>
      <c r="Z32" s="7">
        <f t="shared" si="14"/>
        <v>1</v>
      </c>
      <c r="AA32" s="7">
        <f t="shared" si="15"/>
        <v>0</v>
      </c>
      <c r="AB32" s="7">
        <f t="shared" si="16"/>
        <v>0</v>
      </c>
      <c r="AC32" s="7">
        <f t="shared" si="17"/>
        <v>0</v>
      </c>
      <c r="AD32" s="7">
        <f t="shared" si="18"/>
        <v>1</v>
      </c>
      <c r="AE32" s="7" t="str">
        <f t="shared" si="24"/>
        <v>01010001</v>
      </c>
      <c r="AF32" s="7">
        <f t="shared" si="25"/>
        <v>81</v>
      </c>
    </row>
    <row r="33" spans="1:32">
      <c r="A33">
        <f>'Generate QR'!AS18</f>
        <v>161</v>
      </c>
      <c r="B33" t="str">
        <f t="shared" si="19"/>
        <v>10100001</v>
      </c>
      <c r="C33">
        <f t="shared" si="20"/>
        <v>1</v>
      </c>
      <c r="D33">
        <f t="shared" si="20"/>
        <v>0</v>
      </c>
      <c r="E33">
        <f t="shared" si="20"/>
        <v>1</v>
      </c>
      <c r="F33">
        <f t="shared" si="20"/>
        <v>0</v>
      </c>
      <c r="G33">
        <f t="shared" si="20"/>
        <v>0</v>
      </c>
      <c r="H33">
        <f t="shared" si="20"/>
        <v>0</v>
      </c>
      <c r="I33">
        <f t="shared" si="20"/>
        <v>0</v>
      </c>
      <c r="J33">
        <f t="shared" si="20"/>
        <v>1</v>
      </c>
      <c r="L33">
        <f>'Generate QR'!AV17</f>
        <v>240</v>
      </c>
      <c r="M33" t="str">
        <f t="shared" si="21"/>
        <v>11110000</v>
      </c>
      <c r="N33">
        <f t="shared" si="22"/>
        <v>1</v>
      </c>
      <c r="O33">
        <f t="shared" si="22"/>
        <v>1</v>
      </c>
      <c r="P33">
        <f t="shared" si="22"/>
        <v>1</v>
      </c>
      <c r="Q33">
        <f t="shared" si="22"/>
        <v>1</v>
      </c>
      <c r="R33">
        <f t="shared" si="22"/>
        <v>0</v>
      </c>
      <c r="S33">
        <f t="shared" si="22"/>
        <v>0</v>
      </c>
      <c r="T33">
        <f t="shared" si="22"/>
        <v>0</v>
      </c>
      <c r="U33">
        <f t="shared" si="22"/>
        <v>0</v>
      </c>
      <c r="W33" s="7">
        <f t="shared" si="23"/>
        <v>0</v>
      </c>
      <c r="X33" s="7">
        <f t="shared" si="12"/>
        <v>1</v>
      </c>
      <c r="Y33" s="7">
        <f t="shared" si="13"/>
        <v>0</v>
      </c>
      <c r="Z33" s="7">
        <f t="shared" si="14"/>
        <v>1</v>
      </c>
      <c r="AA33" s="7">
        <f t="shared" si="15"/>
        <v>0</v>
      </c>
      <c r="AB33" s="7">
        <f t="shared" si="16"/>
        <v>0</v>
      </c>
      <c r="AC33" s="7">
        <f t="shared" si="17"/>
        <v>0</v>
      </c>
      <c r="AD33" s="7">
        <f t="shared" si="18"/>
        <v>1</v>
      </c>
      <c r="AE33" s="7" t="str">
        <f t="shared" si="24"/>
        <v>01010001</v>
      </c>
      <c r="AF33" s="7">
        <f t="shared" si="25"/>
        <v>81</v>
      </c>
    </row>
    <row r="34" spans="1:32">
      <c r="A34">
        <f>'Generate QR'!AS19</f>
        <v>187</v>
      </c>
      <c r="B34" t="str">
        <f t="shared" si="19"/>
        <v>10111011</v>
      </c>
      <c r="C34">
        <f t="shared" si="20"/>
        <v>1</v>
      </c>
      <c r="D34">
        <f t="shared" si="20"/>
        <v>0</v>
      </c>
      <c r="E34">
        <f t="shared" si="20"/>
        <v>1</v>
      </c>
      <c r="F34">
        <f t="shared" si="20"/>
        <v>1</v>
      </c>
      <c r="G34">
        <f t="shared" si="20"/>
        <v>1</v>
      </c>
      <c r="H34">
        <f t="shared" si="20"/>
        <v>0</v>
      </c>
      <c r="I34">
        <f t="shared" si="20"/>
        <v>1</v>
      </c>
      <c r="J34">
        <f t="shared" si="20"/>
        <v>1</v>
      </c>
      <c r="L34">
        <f>'Generate QR'!AV18</f>
        <v>135</v>
      </c>
      <c r="M34" t="str">
        <f t="shared" si="21"/>
        <v>10000111</v>
      </c>
      <c r="N34">
        <f t="shared" si="22"/>
        <v>1</v>
      </c>
      <c r="O34">
        <f t="shared" si="22"/>
        <v>0</v>
      </c>
      <c r="P34">
        <f t="shared" si="22"/>
        <v>0</v>
      </c>
      <c r="Q34">
        <f t="shared" si="22"/>
        <v>0</v>
      </c>
      <c r="R34">
        <f t="shared" si="22"/>
        <v>0</v>
      </c>
      <c r="S34">
        <f t="shared" si="22"/>
        <v>1</v>
      </c>
      <c r="T34">
        <f t="shared" si="22"/>
        <v>1</v>
      </c>
      <c r="U34">
        <f t="shared" si="22"/>
        <v>1</v>
      </c>
      <c r="W34" s="7">
        <f t="shared" si="23"/>
        <v>0</v>
      </c>
      <c r="X34" s="7">
        <f t="shared" si="12"/>
        <v>0</v>
      </c>
      <c r="Y34" s="7">
        <f t="shared" si="13"/>
        <v>1</v>
      </c>
      <c r="Z34" s="7">
        <f t="shared" si="14"/>
        <v>1</v>
      </c>
      <c r="AA34" s="7">
        <f t="shared" si="15"/>
        <v>1</v>
      </c>
      <c r="AB34" s="7">
        <f t="shared" si="16"/>
        <v>1</v>
      </c>
      <c r="AC34" s="7">
        <f t="shared" si="17"/>
        <v>0</v>
      </c>
      <c r="AD34" s="7">
        <f t="shared" si="18"/>
        <v>0</v>
      </c>
      <c r="AE34" s="7" t="str">
        <f t="shared" si="24"/>
        <v>00111100</v>
      </c>
      <c r="AF34" s="7">
        <f t="shared" si="25"/>
        <v>60</v>
      </c>
    </row>
    <row r="35" spans="1:32">
      <c r="L35">
        <f>'Generate QR'!AV19</f>
        <v>83</v>
      </c>
      <c r="M35" t="str">
        <f t="shared" si="21"/>
        <v>01010011</v>
      </c>
      <c r="N35">
        <f t="shared" si="22"/>
        <v>0</v>
      </c>
      <c r="O35">
        <f t="shared" si="22"/>
        <v>1</v>
      </c>
      <c r="P35">
        <f t="shared" si="22"/>
        <v>0</v>
      </c>
      <c r="Q35">
        <f t="shared" si="22"/>
        <v>1</v>
      </c>
      <c r="R35">
        <f t="shared" si="22"/>
        <v>0</v>
      </c>
      <c r="S35">
        <f t="shared" si="22"/>
        <v>0</v>
      </c>
      <c r="T35">
        <f t="shared" si="22"/>
        <v>1</v>
      </c>
      <c r="U35">
        <f t="shared" si="22"/>
        <v>1</v>
      </c>
      <c r="W35" s="7">
        <f t="shared" si="23"/>
        <v>0</v>
      </c>
      <c r="X35" s="7">
        <f t="shared" si="12"/>
        <v>1</v>
      </c>
      <c r="Y35" s="7">
        <f t="shared" si="13"/>
        <v>0</v>
      </c>
      <c r="Z35" s="7">
        <f t="shared" si="14"/>
        <v>1</v>
      </c>
      <c r="AA35" s="7">
        <f t="shared" si="15"/>
        <v>0</v>
      </c>
      <c r="AB35" s="7">
        <f t="shared" si="16"/>
        <v>0</v>
      </c>
      <c r="AC35" s="7">
        <f t="shared" si="17"/>
        <v>1</v>
      </c>
      <c r="AD35" s="7">
        <f t="shared" si="18"/>
        <v>1</v>
      </c>
      <c r="AE35" s="7" t="str">
        <f t="shared" si="24"/>
        <v>01010011</v>
      </c>
      <c r="AF35" s="7">
        <f t="shared" si="25"/>
        <v>83</v>
      </c>
    </row>
    <row r="38" spans="1:32">
      <c r="A38" t="s">
        <v>152</v>
      </c>
      <c r="C38" t="s">
        <v>94</v>
      </c>
      <c r="D38" t="s">
        <v>95</v>
      </c>
      <c r="E38" t="s">
        <v>96</v>
      </c>
      <c r="F38" t="s">
        <v>97</v>
      </c>
      <c r="G38" t="s">
        <v>98</v>
      </c>
      <c r="H38" t="s">
        <v>99</v>
      </c>
      <c r="I38" t="s">
        <v>100</v>
      </c>
      <c r="J38" t="s">
        <v>101</v>
      </c>
      <c r="N38" t="s">
        <v>94</v>
      </c>
      <c r="O38" t="s">
        <v>95</v>
      </c>
      <c r="P38" t="s">
        <v>96</v>
      </c>
      <c r="Q38" t="s">
        <v>97</v>
      </c>
      <c r="R38" t="s">
        <v>98</v>
      </c>
      <c r="S38" t="s">
        <v>99</v>
      </c>
      <c r="T38" t="s">
        <v>100</v>
      </c>
      <c r="U38" t="s">
        <v>101</v>
      </c>
      <c r="W38" t="s">
        <v>94</v>
      </c>
      <c r="X38" t="s">
        <v>95</v>
      </c>
      <c r="Y38" t="s">
        <v>96</v>
      </c>
      <c r="Z38" t="s">
        <v>97</v>
      </c>
      <c r="AA38" t="s">
        <v>98</v>
      </c>
      <c r="AB38" t="s">
        <v>99</v>
      </c>
      <c r="AC38" t="s">
        <v>100</v>
      </c>
      <c r="AD38" t="s">
        <v>101</v>
      </c>
      <c r="AF38" t="s">
        <v>102</v>
      </c>
    </row>
    <row r="40" spans="1:32">
      <c r="A40">
        <f>'Generate QR'!AW7</f>
        <v>143</v>
      </c>
      <c r="B40" t="str">
        <f>DEC2BIN(A40,8)</f>
        <v>10001111</v>
      </c>
      <c r="C40">
        <f>VALUE(MID($B40,C$1,1))</f>
        <v>1</v>
      </c>
      <c r="D40">
        <f t="shared" ref="D40:J40" si="26">VALUE(MID($B40,D$1,1))</f>
        <v>0</v>
      </c>
      <c r="E40">
        <f t="shared" si="26"/>
        <v>0</v>
      </c>
      <c r="F40">
        <f t="shared" si="26"/>
        <v>0</v>
      </c>
      <c r="G40">
        <f t="shared" si="26"/>
        <v>1</v>
      </c>
      <c r="H40">
        <f t="shared" si="26"/>
        <v>1</v>
      </c>
      <c r="I40">
        <f t="shared" si="26"/>
        <v>1</v>
      </c>
      <c r="J40">
        <f t="shared" si="26"/>
        <v>1</v>
      </c>
      <c r="L40">
        <f>'Generate QR'!AZ6</f>
        <v>143</v>
      </c>
      <c r="M40" t="str">
        <f>DEC2BIN(L40,8)</f>
        <v>10001111</v>
      </c>
      <c r="N40">
        <f>VALUE(MID($M40,N$1,1))</f>
        <v>1</v>
      </c>
      <c r="O40">
        <f t="shared" ref="O40:U40" si="27">VALUE(MID($M40,O$1,1))</f>
        <v>0</v>
      </c>
      <c r="P40">
        <f t="shared" si="27"/>
        <v>0</v>
      </c>
      <c r="Q40">
        <f t="shared" si="27"/>
        <v>0</v>
      </c>
      <c r="R40">
        <f t="shared" si="27"/>
        <v>1</v>
      </c>
      <c r="S40">
        <f t="shared" si="27"/>
        <v>1</v>
      </c>
      <c r="T40">
        <f t="shared" si="27"/>
        <v>1</v>
      </c>
      <c r="U40">
        <f t="shared" si="27"/>
        <v>1</v>
      </c>
      <c r="W40" s="7">
        <f>((C40&lt;&gt;0)+(N40&lt;&gt;0)=1)*1</f>
        <v>0</v>
      </c>
      <c r="X40" s="7">
        <f t="shared" ref="X40:X53" si="28">((D40&lt;&gt;0)+(O40&lt;&gt;0)=1)*1</f>
        <v>0</v>
      </c>
      <c r="Y40" s="7">
        <f t="shared" ref="Y40:Y53" si="29">((E40&lt;&gt;0)+(P40&lt;&gt;0)=1)*1</f>
        <v>0</v>
      </c>
      <c r="Z40" s="7">
        <f t="shared" ref="Z40:Z53" si="30">((F40&lt;&gt;0)+(Q40&lt;&gt;0)=1)*1</f>
        <v>0</v>
      </c>
      <c r="AA40" s="7">
        <f t="shared" ref="AA40:AA53" si="31">((G40&lt;&gt;0)+(R40&lt;&gt;0)=1)*1</f>
        <v>0</v>
      </c>
      <c r="AB40" s="7">
        <f t="shared" ref="AB40:AB53" si="32">((H40&lt;&gt;0)+(S40&lt;&gt;0)=1)*1</f>
        <v>0</v>
      </c>
      <c r="AC40" s="7">
        <f t="shared" ref="AC40:AC53" si="33">((I40&lt;&gt;0)+(T40&lt;&gt;0)=1)*1</f>
        <v>0</v>
      </c>
      <c r="AD40" s="7">
        <f t="shared" ref="AD40:AD53" si="34">((J40&lt;&gt;0)+(U40&lt;&gt;0)=1)*1</f>
        <v>0</v>
      </c>
      <c r="AE40" s="7" t="str">
        <f>W40&amp;X40&amp;Y40&amp;Z40&amp;AA40&amp;AB40&amp;AC40&amp;AD40</f>
        <v>00000000</v>
      </c>
      <c r="AF40" s="7">
        <f>BIN2DEC(AE40)</f>
        <v>0</v>
      </c>
    </row>
    <row r="41" spans="1:32">
      <c r="A41">
        <f>'Generate QR'!AW8</f>
        <v>90</v>
      </c>
      <c r="B41" t="str">
        <f t="shared" ref="B41:B52" si="35">DEC2BIN(A41,8)</f>
        <v>01011010</v>
      </c>
      <c r="C41">
        <f t="shared" ref="C41:J52" si="36">VALUE(MID($B41,C$1,1))</f>
        <v>0</v>
      </c>
      <c r="D41">
        <f t="shared" si="36"/>
        <v>1</v>
      </c>
      <c r="E41">
        <f t="shared" si="36"/>
        <v>0</v>
      </c>
      <c r="F41">
        <f t="shared" si="36"/>
        <v>1</v>
      </c>
      <c r="G41">
        <f t="shared" si="36"/>
        <v>1</v>
      </c>
      <c r="H41">
        <f t="shared" si="36"/>
        <v>0</v>
      </c>
      <c r="I41">
        <f t="shared" si="36"/>
        <v>1</v>
      </c>
      <c r="J41">
        <f t="shared" si="36"/>
        <v>0</v>
      </c>
      <c r="L41">
        <f>'Generate QR'!AZ7</f>
        <v>67</v>
      </c>
      <c r="M41" t="str">
        <f t="shared" ref="M41:M53" si="37">DEC2BIN(L41,8)</f>
        <v>01000011</v>
      </c>
      <c r="N41">
        <f t="shared" ref="N41:U53" si="38">VALUE(MID($M41,N$1,1))</f>
        <v>0</v>
      </c>
      <c r="O41">
        <f t="shared" si="38"/>
        <v>1</v>
      </c>
      <c r="P41">
        <f t="shared" si="38"/>
        <v>0</v>
      </c>
      <c r="Q41">
        <f t="shared" si="38"/>
        <v>0</v>
      </c>
      <c r="R41">
        <f t="shared" si="38"/>
        <v>0</v>
      </c>
      <c r="S41">
        <f t="shared" si="38"/>
        <v>0</v>
      </c>
      <c r="T41">
        <f t="shared" si="38"/>
        <v>1</v>
      </c>
      <c r="U41">
        <f t="shared" si="38"/>
        <v>1</v>
      </c>
      <c r="W41" s="7">
        <f t="shared" ref="W41:W53" si="39">((C41&lt;&gt;0)+(N41&lt;&gt;0)=1)*1</f>
        <v>0</v>
      </c>
      <c r="X41" s="7">
        <f t="shared" si="28"/>
        <v>0</v>
      </c>
      <c r="Y41" s="7">
        <f t="shared" si="29"/>
        <v>0</v>
      </c>
      <c r="Z41" s="7">
        <f t="shared" si="30"/>
        <v>1</v>
      </c>
      <c r="AA41" s="7">
        <f t="shared" si="31"/>
        <v>1</v>
      </c>
      <c r="AB41" s="7">
        <f t="shared" si="32"/>
        <v>0</v>
      </c>
      <c r="AC41" s="7">
        <f t="shared" si="33"/>
        <v>0</v>
      </c>
      <c r="AD41" s="7">
        <f t="shared" si="34"/>
        <v>1</v>
      </c>
      <c r="AE41" s="7" t="str">
        <f t="shared" ref="AE41:AE53" si="40">W41&amp;X41&amp;Y41&amp;Z41&amp;AA41&amp;AB41&amp;AC41&amp;AD41</f>
        <v>00011001</v>
      </c>
      <c r="AF41" s="7">
        <f t="shared" ref="AF41:AF53" si="41">BIN2DEC(AE41)</f>
        <v>25</v>
      </c>
    </row>
    <row r="42" spans="1:32">
      <c r="A42">
        <f>'Generate QR'!AW9</f>
        <v>79</v>
      </c>
      <c r="B42" t="str">
        <f t="shared" si="35"/>
        <v>01001111</v>
      </c>
      <c r="C42">
        <f t="shared" si="36"/>
        <v>0</v>
      </c>
      <c r="D42">
        <f t="shared" si="36"/>
        <v>1</v>
      </c>
      <c r="E42">
        <f t="shared" si="36"/>
        <v>0</v>
      </c>
      <c r="F42">
        <f t="shared" si="36"/>
        <v>0</v>
      </c>
      <c r="G42">
        <f t="shared" si="36"/>
        <v>1</v>
      </c>
      <c r="H42">
        <f t="shared" si="36"/>
        <v>1</v>
      </c>
      <c r="I42">
        <f t="shared" si="36"/>
        <v>1</v>
      </c>
      <c r="J42">
        <f t="shared" si="36"/>
        <v>1</v>
      </c>
      <c r="L42">
        <f>'Generate QR'!AZ8</f>
        <v>227</v>
      </c>
      <c r="M42" t="str">
        <f t="shared" si="37"/>
        <v>11100011</v>
      </c>
      <c r="N42">
        <f t="shared" si="38"/>
        <v>1</v>
      </c>
      <c r="O42">
        <f t="shared" si="38"/>
        <v>1</v>
      </c>
      <c r="P42">
        <f t="shared" si="38"/>
        <v>1</v>
      </c>
      <c r="Q42">
        <f t="shared" si="38"/>
        <v>0</v>
      </c>
      <c r="R42">
        <f t="shared" si="38"/>
        <v>0</v>
      </c>
      <c r="S42">
        <f t="shared" si="38"/>
        <v>0</v>
      </c>
      <c r="T42">
        <f t="shared" si="38"/>
        <v>1</v>
      </c>
      <c r="U42">
        <f t="shared" si="38"/>
        <v>1</v>
      </c>
      <c r="W42" s="7">
        <f t="shared" si="39"/>
        <v>1</v>
      </c>
      <c r="X42" s="7">
        <f t="shared" si="28"/>
        <v>0</v>
      </c>
      <c r="Y42" s="7">
        <f t="shared" si="29"/>
        <v>1</v>
      </c>
      <c r="Z42" s="7">
        <f t="shared" si="30"/>
        <v>0</v>
      </c>
      <c r="AA42" s="7">
        <f t="shared" si="31"/>
        <v>1</v>
      </c>
      <c r="AB42" s="7">
        <f t="shared" si="32"/>
        <v>1</v>
      </c>
      <c r="AC42" s="7">
        <f t="shared" si="33"/>
        <v>0</v>
      </c>
      <c r="AD42" s="7">
        <f t="shared" si="34"/>
        <v>0</v>
      </c>
      <c r="AE42" s="7" t="str">
        <f t="shared" si="40"/>
        <v>10101100</v>
      </c>
      <c r="AF42" s="7">
        <f t="shared" si="41"/>
        <v>172</v>
      </c>
    </row>
    <row r="43" spans="1:32">
      <c r="A43">
        <f>'Generate QR'!AW10</f>
        <v>4</v>
      </c>
      <c r="B43" t="str">
        <f t="shared" si="35"/>
        <v>00000100</v>
      </c>
      <c r="C43">
        <f t="shared" si="36"/>
        <v>0</v>
      </c>
      <c r="D43">
        <f t="shared" si="36"/>
        <v>0</v>
      </c>
      <c r="E43">
        <f t="shared" si="36"/>
        <v>0</v>
      </c>
      <c r="F43">
        <f t="shared" si="36"/>
        <v>0</v>
      </c>
      <c r="G43">
        <f t="shared" si="36"/>
        <v>0</v>
      </c>
      <c r="H43">
        <f t="shared" si="36"/>
        <v>1</v>
      </c>
      <c r="I43">
        <f t="shared" si="36"/>
        <v>0</v>
      </c>
      <c r="J43">
        <f t="shared" si="36"/>
        <v>0</v>
      </c>
      <c r="L43">
        <f>'Generate QR'!AZ9</f>
        <v>28</v>
      </c>
      <c r="M43" t="str">
        <f t="shared" si="37"/>
        <v>00011100</v>
      </c>
      <c r="N43">
        <f t="shared" si="38"/>
        <v>0</v>
      </c>
      <c r="O43">
        <f t="shared" si="38"/>
        <v>0</v>
      </c>
      <c r="P43">
        <f t="shared" si="38"/>
        <v>0</v>
      </c>
      <c r="Q43">
        <f t="shared" si="38"/>
        <v>1</v>
      </c>
      <c r="R43">
        <f t="shared" si="38"/>
        <v>1</v>
      </c>
      <c r="S43">
        <f t="shared" si="38"/>
        <v>1</v>
      </c>
      <c r="T43">
        <f t="shared" si="38"/>
        <v>0</v>
      </c>
      <c r="U43">
        <f t="shared" si="38"/>
        <v>0</v>
      </c>
      <c r="W43" s="7">
        <f t="shared" si="39"/>
        <v>0</v>
      </c>
      <c r="X43" s="7">
        <f t="shared" si="28"/>
        <v>0</v>
      </c>
      <c r="Y43" s="7">
        <f t="shared" si="29"/>
        <v>0</v>
      </c>
      <c r="Z43" s="7">
        <f t="shared" si="30"/>
        <v>1</v>
      </c>
      <c r="AA43" s="7">
        <f t="shared" si="31"/>
        <v>1</v>
      </c>
      <c r="AB43" s="7">
        <f t="shared" si="32"/>
        <v>0</v>
      </c>
      <c r="AC43" s="7">
        <f t="shared" si="33"/>
        <v>0</v>
      </c>
      <c r="AD43" s="7">
        <f t="shared" si="34"/>
        <v>0</v>
      </c>
      <c r="AE43" s="7" t="str">
        <f t="shared" si="40"/>
        <v>00011000</v>
      </c>
      <c r="AF43" s="7">
        <f t="shared" si="41"/>
        <v>24</v>
      </c>
    </row>
    <row r="44" spans="1:32">
      <c r="A44">
        <f>'Generate QR'!AW11</f>
        <v>107</v>
      </c>
      <c r="B44" t="str">
        <f t="shared" si="35"/>
        <v>01101011</v>
      </c>
      <c r="C44">
        <f t="shared" si="36"/>
        <v>0</v>
      </c>
      <c r="D44">
        <f t="shared" si="36"/>
        <v>1</v>
      </c>
      <c r="E44">
        <f t="shared" si="36"/>
        <v>1</v>
      </c>
      <c r="F44">
        <f t="shared" si="36"/>
        <v>0</v>
      </c>
      <c r="G44">
        <f t="shared" si="36"/>
        <v>1</v>
      </c>
      <c r="H44">
        <f t="shared" si="36"/>
        <v>0</v>
      </c>
      <c r="I44">
        <f t="shared" si="36"/>
        <v>1</v>
      </c>
      <c r="J44">
        <f t="shared" si="36"/>
        <v>1</v>
      </c>
      <c r="L44">
        <f>'Generate QR'!AZ10</f>
        <v>151</v>
      </c>
      <c r="M44" t="str">
        <f t="shared" si="37"/>
        <v>10010111</v>
      </c>
      <c r="N44">
        <f t="shared" si="38"/>
        <v>1</v>
      </c>
      <c r="O44">
        <f t="shared" si="38"/>
        <v>0</v>
      </c>
      <c r="P44">
        <f t="shared" si="38"/>
        <v>0</v>
      </c>
      <c r="Q44">
        <f t="shared" si="38"/>
        <v>1</v>
      </c>
      <c r="R44">
        <f t="shared" si="38"/>
        <v>0</v>
      </c>
      <c r="S44">
        <f t="shared" si="38"/>
        <v>1</v>
      </c>
      <c r="T44">
        <f t="shared" si="38"/>
        <v>1</v>
      </c>
      <c r="U44">
        <f t="shared" si="38"/>
        <v>1</v>
      </c>
      <c r="W44" s="7">
        <f t="shared" si="39"/>
        <v>1</v>
      </c>
      <c r="X44" s="7">
        <f t="shared" si="28"/>
        <v>1</v>
      </c>
      <c r="Y44" s="7">
        <f t="shared" si="29"/>
        <v>1</v>
      </c>
      <c r="Z44" s="7">
        <f t="shared" si="30"/>
        <v>1</v>
      </c>
      <c r="AA44" s="7">
        <f t="shared" si="31"/>
        <v>1</v>
      </c>
      <c r="AB44" s="7">
        <f t="shared" si="32"/>
        <v>1</v>
      </c>
      <c r="AC44" s="7">
        <f t="shared" si="33"/>
        <v>0</v>
      </c>
      <c r="AD44" s="7">
        <f t="shared" si="34"/>
        <v>0</v>
      </c>
      <c r="AE44" s="7" t="str">
        <f t="shared" si="40"/>
        <v>11111100</v>
      </c>
      <c r="AF44" s="7">
        <f t="shared" si="41"/>
        <v>252</v>
      </c>
    </row>
    <row r="45" spans="1:32">
      <c r="A45">
        <f>'Generate QR'!AW12</f>
        <v>237</v>
      </c>
      <c r="B45" t="str">
        <f t="shared" si="35"/>
        <v>11101101</v>
      </c>
      <c r="C45">
        <f t="shared" si="36"/>
        <v>1</v>
      </c>
      <c r="D45">
        <f t="shared" si="36"/>
        <v>1</v>
      </c>
      <c r="E45">
        <f t="shared" si="36"/>
        <v>1</v>
      </c>
      <c r="F45">
        <f t="shared" si="36"/>
        <v>0</v>
      </c>
      <c r="G45">
        <f t="shared" si="36"/>
        <v>1</v>
      </c>
      <c r="H45">
        <f t="shared" si="36"/>
        <v>1</v>
      </c>
      <c r="I45">
        <f t="shared" si="36"/>
        <v>0</v>
      </c>
      <c r="J45">
        <f t="shared" si="36"/>
        <v>1</v>
      </c>
      <c r="L45">
        <f>'Generate QR'!AZ11</f>
        <v>103</v>
      </c>
      <c r="M45" t="str">
        <f t="shared" si="37"/>
        <v>01100111</v>
      </c>
      <c r="N45">
        <f t="shared" si="38"/>
        <v>0</v>
      </c>
      <c r="O45">
        <f t="shared" si="38"/>
        <v>1</v>
      </c>
      <c r="P45">
        <f t="shared" si="38"/>
        <v>1</v>
      </c>
      <c r="Q45">
        <f t="shared" si="38"/>
        <v>0</v>
      </c>
      <c r="R45">
        <f t="shared" si="38"/>
        <v>0</v>
      </c>
      <c r="S45">
        <f t="shared" si="38"/>
        <v>1</v>
      </c>
      <c r="T45">
        <f t="shared" si="38"/>
        <v>1</v>
      </c>
      <c r="U45">
        <f t="shared" si="38"/>
        <v>1</v>
      </c>
      <c r="W45" s="7">
        <f t="shared" si="39"/>
        <v>1</v>
      </c>
      <c r="X45" s="7">
        <f t="shared" si="28"/>
        <v>0</v>
      </c>
      <c r="Y45" s="7">
        <f t="shared" si="29"/>
        <v>0</v>
      </c>
      <c r="Z45" s="7">
        <f t="shared" si="30"/>
        <v>0</v>
      </c>
      <c r="AA45" s="7">
        <f t="shared" si="31"/>
        <v>1</v>
      </c>
      <c r="AB45" s="7">
        <f t="shared" si="32"/>
        <v>0</v>
      </c>
      <c r="AC45" s="7">
        <f t="shared" si="33"/>
        <v>1</v>
      </c>
      <c r="AD45" s="7">
        <f t="shared" si="34"/>
        <v>0</v>
      </c>
      <c r="AE45" s="7" t="str">
        <f t="shared" si="40"/>
        <v>10001010</v>
      </c>
      <c r="AF45" s="7">
        <f t="shared" si="41"/>
        <v>138</v>
      </c>
    </row>
    <row r="46" spans="1:32">
      <c r="A46">
        <f>'Generate QR'!AW13</f>
        <v>44</v>
      </c>
      <c r="B46" t="str">
        <f t="shared" si="35"/>
        <v>00101100</v>
      </c>
      <c r="C46">
        <f t="shared" si="36"/>
        <v>0</v>
      </c>
      <c r="D46">
        <f t="shared" si="36"/>
        <v>0</v>
      </c>
      <c r="E46">
        <f t="shared" si="36"/>
        <v>1</v>
      </c>
      <c r="F46">
        <f t="shared" si="36"/>
        <v>0</v>
      </c>
      <c r="G46">
        <f t="shared" si="36"/>
        <v>1</v>
      </c>
      <c r="H46">
        <f t="shared" si="36"/>
        <v>1</v>
      </c>
      <c r="I46">
        <f t="shared" si="36"/>
        <v>0</v>
      </c>
      <c r="J46">
        <f t="shared" si="36"/>
        <v>0</v>
      </c>
      <c r="L46">
        <f>'Generate QR'!AZ12</f>
        <v>151</v>
      </c>
      <c r="M46" t="str">
        <f t="shared" si="37"/>
        <v>10010111</v>
      </c>
      <c r="N46">
        <f t="shared" si="38"/>
        <v>1</v>
      </c>
      <c r="O46">
        <f t="shared" si="38"/>
        <v>0</v>
      </c>
      <c r="P46">
        <f t="shared" si="38"/>
        <v>0</v>
      </c>
      <c r="Q46">
        <f t="shared" si="38"/>
        <v>1</v>
      </c>
      <c r="R46">
        <f t="shared" si="38"/>
        <v>0</v>
      </c>
      <c r="S46">
        <f t="shared" si="38"/>
        <v>1</v>
      </c>
      <c r="T46">
        <f t="shared" si="38"/>
        <v>1</v>
      </c>
      <c r="U46">
        <f t="shared" si="38"/>
        <v>1</v>
      </c>
      <c r="W46" s="7">
        <f t="shared" si="39"/>
        <v>1</v>
      </c>
      <c r="X46" s="7">
        <f t="shared" si="28"/>
        <v>0</v>
      </c>
      <c r="Y46" s="7">
        <f t="shared" si="29"/>
        <v>1</v>
      </c>
      <c r="Z46" s="7">
        <f t="shared" si="30"/>
        <v>1</v>
      </c>
      <c r="AA46" s="7">
        <f t="shared" si="31"/>
        <v>1</v>
      </c>
      <c r="AB46" s="7">
        <f t="shared" si="32"/>
        <v>0</v>
      </c>
      <c r="AC46" s="7">
        <f t="shared" si="33"/>
        <v>1</v>
      </c>
      <c r="AD46" s="7">
        <f t="shared" si="34"/>
        <v>1</v>
      </c>
      <c r="AE46" s="7" t="str">
        <f t="shared" si="40"/>
        <v>10111011</v>
      </c>
      <c r="AF46" s="7">
        <f t="shared" si="41"/>
        <v>187</v>
      </c>
    </row>
    <row r="47" spans="1:32">
      <c r="A47">
        <f>'Generate QR'!AW14</f>
        <v>17</v>
      </c>
      <c r="B47" t="str">
        <f t="shared" si="35"/>
        <v>00010001</v>
      </c>
      <c r="C47">
        <f t="shared" si="36"/>
        <v>0</v>
      </c>
      <c r="D47">
        <f t="shared" si="36"/>
        <v>0</v>
      </c>
      <c r="E47">
        <f t="shared" si="36"/>
        <v>0</v>
      </c>
      <c r="F47">
        <f t="shared" si="36"/>
        <v>1</v>
      </c>
      <c r="G47">
        <f t="shared" si="36"/>
        <v>0</v>
      </c>
      <c r="H47">
        <f t="shared" si="36"/>
        <v>0</v>
      </c>
      <c r="I47">
        <f t="shared" si="36"/>
        <v>0</v>
      </c>
      <c r="J47">
        <f t="shared" si="36"/>
        <v>1</v>
      </c>
      <c r="L47">
        <f>'Generate QR'!AZ13</f>
        <v>46</v>
      </c>
      <c r="M47" t="str">
        <f t="shared" si="37"/>
        <v>00101110</v>
      </c>
      <c r="N47">
        <f t="shared" si="38"/>
        <v>0</v>
      </c>
      <c r="O47">
        <f t="shared" si="38"/>
        <v>0</v>
      </c>
      <c r="P47">
        <f t="shared" si="38"/>
        <v>1</v>
      </c>
      <c r="Q47">
        <f t="shared" si="38"/>
        <v>0</v>
      </c>
      <c r="R47">
        <f t="shared" si="38"/>
        <v>1</v>
      </c>
      <c r="S47">
        <f t="shared" si="38"/>
        <v>1</v>
      </c>
      <c r="T47">
        <f t="shared" si="38"/>
        <v>1</v>
      </c>
      <c r="U47">
        <f t="shared" si="38"/>
        <v>0</v>
      </c>
      <c r="W47" s="7">
        <f t="shared" si="39"/>
        <v>0</v>
      </c>
      <c r="X47" s="7">
        <f t="shared" si="28"/>
        <v>0</v>
      </c>
      <c r="Y47" s="7">
        <f t="shared" si="29"/>
        <v>1</v>
      </c>
      <c r="Z47" s="7">
        <f t="shared" si="30"/>
        <v>1</v>
      </c>
      <c r="AA47" s="7">
        <f t="shared" si="31"/>
        <v>1</v>
      </c>
      <c r="AB47" s="7">
        <f t="shared" si="32"/>
        <v>1</v>
      </c>
      <c r="AC47" s="7">
        <f t="shared" si="33"/>
        <v>1</v>
      </c>
      <c r="AD47" s="7">
        <f t="shared" si="34"/>
        <v>1</v>
      </c>
      <c r="AE47" s="7" t="str">
        <f t="shared" si="40"/>
        <v>00111111</v>
      </c>
      <c r="AF47" s="7">
        <f t="shared" si="41"/>
        <v>63</v>
      </c>
    </row>
    <row r="48" spans="1:32">
      <c r="A48">
        <f>'Generate QR'!AW15</f>
        <v>67</v>
      </c>
      <c r="B48" t="str">
        <f t="shared" si="35"/>
        <v>01000011</v>
      </c>
      <c r="C48">
        <f t="shared" si="36"/>
        <v>0</v>
      </c>
      <c r="D48">
        <f t="shared" si="36"/>
        <v>1</v>
      </c>
      <c r="E48">
        <f t="shared" si="36"/>
        <v>0</v>
      </c>
      <c r="F48">
        <f t="shared" si="36"/>
        <v>0</v>
      </c>
      <c r="G48">
        <f t="shared" si="36"/>
        <v>0</v>
      </c>
      <c r="H48">
        <f t="shared" si="36"/>
        <v>0</v>
      </c>
      <c r="I48">
        <f t="shared" si="36"/>
        <v>1</v>
      </c>
      <c r="J48">
        <f t="shared" si="36"/>
        <v>1</v>
      </c>
      <c r="L48">
        <f>'Generate QR'!AZ14</f>
        <v>133</v>
      </c>
      <c r="M48" t="str">
        <f t="shared" si="37"/>
        <v>10000101</v>
      </c>
      <c r="N48">
        <f t="shared" si="38"/>
        <v>1</v>
      </c>
      <c r="O48">
        <f t="shared" si="38"/>
        <v>0</v>
      </c>
      <c r="P48">
        <f t="shared" si="38"/>
        <v>0</v>
      </c>
      <c r="Q48">
        <f t="shared" si="38"/>
        <v>0</v>
      </c>
      <c r="R48">
        <f t="shared" si="38"/>
        <v>0</v>
      </c>
      <c r="S48">
        <f t="shared" si="38"/>
        <v>1</v>
      </c>
      <c r="T48">
        <f t="shared" si="38"/>
        <v>0</v>
      </c>
      <c r="U48">
        <f t="shared" si="38"/>
        <v>1</v>
      </c>
      <c r="W48" s="7">
        <f t="shared" si="39"/>
        <v>1</v>
      </c>
      <c r="X48" s="7">
        <f t="shared" si="28"/>
        <v>1</v>
      </c>
      <c r="Y48" s="7">
        <f t="shared" si="29"/>
        <v>0</v>
      </c>
      <c r="Z48" s="7">
        <f t="shared" si="30"/>
        <v>0</v>
      </c>
      <c r="AA48" s="7">
        <f t="shared" si="31"/>
        <v>0</v>
      </c>
      <c r="AB48" s="7">
        <f t="shared" si="32"/>
        <v>1</v>
      </c>
      <c r="AC48" s="7">
        <f t="shared" si="33"/>
        <v>1</v>
      </c>
      <c r="AD48" s="7">
        <f t="shared" si="34"/>
        <v>0</v>
      </c>
      <c r="AE48" s="7" t="str">
        <f t="shared" si="40"/>
        <v>11000110</v>
      </c>
      <c r="AF48" s="7">
        <f t="shared" si="41"/>
        <v>198</v>
      </c>
    </row>
    <row r="49" spans="1:32">
      <c r="A49">
        <f>'Generate QR'!AW16</f>
        <v>81</v>
      </c>
      <c r="B49" t="str">
        <f t="shared" si="35"/>
        <v>01010001</v>
      </c>
      <c r="C49">
        <f t="shared" si="36"/>
        <v>0</v>
      </c>
      <c r="D49">
        <f t="shared" si="36"/>
        <v>1</v>
      </c>
      <c r="E49">
        <f t="shared" si="36"/>
        <v>0</v>
      </c>
      <c r="F49">
        <f t="shared" si="36"/>
        <v>1</v>
      </c>
      <c r="G49">
        <f t="shared" si="36"/>
        <v>0</v>
      </c>
      <c r="H49">
        <f t="shared" si="36"/>
        <v>0</v>
      </c>
      <c r="I49">
        <f t="shared" si="36"/>
        <v>0</v>
      </c>
      <c r="J49">
        <f t="shared" si="36"/>
        <v>1</v>
      </c>
      <c r="L49">
        <f>'Generate QR'!AZ15</f>
        <v>57</v>
      </c>
      <c r="M49" t="str">
        <f t="shared" si="37"/>
        <v>00111001</v>
      </c>
      <c r="N49">
        <f t="shared" si="38"/>
        <v>0</v>
      </c>
      <c r="O49">
        <f t="shared" si="38"/>
        <v>0</v>
      </c>
      <c r="P49">
        <f t="shared" si="38"/>
        <v>1</v>
      </c>
      <c r="Q49">
        <f t="shared" si="38"/>
        <v>1</v>
      </c>
      <c r="R49">
        <f t="shared" si="38"/>
        <v>1</v>
      </c>
      <c r="S49">
        <f t="shared" si="38"/>
        <v>0</v>
      </c>
      <c r="T49">
        <f t="shared" si="38"/>
        <v>0</v>
      </c>
      <c r="U49">
        <f t="shared" si="38"/>
        <v>1</v>
      </c>
      <c r="W49" s="7">
        <f t="shared" si="39"/>
        <v>0</v>
      </c>
      <c r="X49" s="7">
        <f t="shared" si="28"/>
        <v>1</v>
      </c>
      <c r="Y49" s="7">
        <f t="shared" si="29"/>
        <v>1</v>
      </c>
      <c r="Z49" s="7">
        <f t="shared" si="30"/>
        <v>0</v>
      </c>
      <c r="AA49" s="7">
        <f t="shared" si="31"/>
        <v>1</v>
      </c>
      <c r="AB49" s="7">
        <f t="shared" si="32"/>
        <v>0</v>
      </c>
      <c r="AC49" s="7">
        <f t="shared" si="33"/>
        <v>0</v>
      </c>
      <c r="AD49" s="7">
        <f t="shared" si="34"/>
        <v>0</v>
      </c>
      <c r="AE49" s="7" t="str">
        <f t="shared" si="40"/>
        <v>01101000</v>
      </c>
      <c r="AF49" s="7">
        <f t="shared" si="41"/>
        <v>104</v>
      </c>
    </row>
    <row r="50" spans="1:32">
      <c r="A50">
        <f>'Generate QR'!AW17</f>
        <v>81</v>
      </c>
      <c r="B50" t="str">
        <f t="shared" si="35"/>
        <v>01010001</v>
      </c>
      <c r="C50">
        <f t="shared" si="36"/>
        <v>0</v>
      </c>
      <c r="D50">
        <f t="shared" si="36"/>
        <v>1</v>
      </c>
      <c r="E50">
        <f t="shared" si="36"/>
        <v>0</v>
      </c>
      <c r="F50">
        <f t="shared" si="36"/>
        <v>1</v>
      </c>
      <c r="G50">
        <f t="shared" si="36"/>
        <v>0</v>
      </c>
      <c r="H50">
        <f t="shared" si="36"/>
        <v>0</v>
      </c>
      <c r="I50">
        <f t="shared" si="36"/>
        <v>0</v>
      </c>
      <c r="J50">
        <f t="shared" si="36"/>
        <v>1</v>
      </c>
      <c r="L50">
        <f>'Generate QR'!AZ16</f>
        <v>176</v>
      </c>
      <c r="M50" t="str">
        <f t="shared" si="37"/>
        <v>10110000</v>
      </c>
      <c r="N50">
        <f t="shared" si="38"/>
        <v>1</v>
      </c>
      <c r="O50">
        <f t="shared" si="38"/>
        <v>0</v>
      </c>
      <c r="P50">
        <f t="shared" si="38"/>
        <v>1</v>
      </c>
      <c r="Q50">
        <f t="shared" si="38"/>
        <v>1</v>
      </c>
      <c r="R50">
        <f t="shared" si="38"/>
        <v>0</v>
      </c>
      <c r="S50">
        <f t="shared" si="38"/>
        <v>0</v>
      </c>
      <c r="T50">
        <f t="shared" si="38"/>
        <v>0</v>
      </c>
      <c r="U50">
        <f t="shared" si="38"/>
        <v>0</v>
      </c>
      <c r="W50" s="7">
        <f t="shared" si="39"/>
        <v>1</v>
      </c>
      <c r="X50" s="7">
        <f t="shared" si="28"/>
        <v>1</v>
      </c>
      <c r="Y50" s="7">
        <f t="shared" si="29"/>
        <v>1</v>
      </c>
      <c r="Z50" s="7">
        <f t="shared" si="30"/>
        <v>0</v>
      </c>
      <c r="AA50" s="7">
        <f t="shared" si="31"/>
        <v>0</v>
      </c>
      <c r="AB50" s="7">
        <f t="shared" si="32"/>
        <v>0</v>
      </c>
      <c r="AC50" s="7">
        <f t="shared" si="33"/>
        <v>0</v>
      </c>
      <c r="AD50" s="7">
        <f t="shared" si="34"/>
        <v>1</v>
      </c>
      <c r="AE50" s="7" t="str">
        <f t="shared" si="40"/>
        <v>11100001</v>
      </c>
      <c r="AF50" s="7">
        <f t="shared" si="41"/>
        <v>225</v>
      </c>
    </row>
    <row r="51" spans="1:32">
      <c r="A51">
        <f>'Generate QR'!AW18</f>
        <v>60</v>
      </c>
      <c r="B51" t="str">
        <f t="shared" si="35"/>
        <v>00111100</v>
      </c>
      <c r="C51">
        <f t="shared" si="36"/>
        <v>0</v>
      </c>
      <c r="D51">
        <f t="shared" si="36"/>
        <v>0</v>
      </c>
      <c r="E51">
        <f t="shared" si="36"/>
        <v>1</v>
      </c>
      <c r="F51">
        <f t="shared" si="36"/>
        <v>1</v>
      </c>
      <c r="G51">
        <f t="shared" si="36"/>
        <v>1</v>
      </c>
      <c r="H51">
        <f t="shared" si="36"/>
        <v>1</v>
      </c>
      <c r="I51">
        <f t="shared" si="36"/>
        <v>0</v>
      </c>
      <c r="J51">
        <f t="shared" si="36"/>
        <v>0</v>
      </c>
      <c r="L51">
        <f>'Generate QR'!AZ17</f>
        <v>244</v>
      </c>
      <c r="M51" t="str">
        <f t="shared" si="37"/>
        <v>11110100</v>
      </c>
      <c r="N51">
        <f t="shared" si="38"/>
        <v>1</v>
      </c>
      <c r="O51">
        <f t="shared" si="38"/>
        <v>1</v>
      </c>
      <c r="P51">
        <f t="shared" si="38"/>
        <v>1</v>
      </c>
      <c r="Q51">
        <f t="shared" si="38"/>
        <v>1</v>
      </c>
      <c r="R51">
        <f t="shared" si="38"/>
        <v>0</v>
      </c>
      <c r="S51">
        <f t="shared" si="38"/>
        <v>1</v>
      </c>
      <c r="T51">
        <f t="shared" si="38"/>
        <v>0</v>
      </c>
      <c r="U51">
        <f t="shared" si="38"/>
        <v>0</v>
      </c>
      <c r="W51" s="7">
        <f t="shared" si="39"/>
        <v>1</v>
      </c>
      <c r="X51" s="7">
        <f t="shared" si="28"/>
        <v>1</v>
      </c>
      <c r="Y51" s="7">
        <f t="shared" si="29"/>
        <v>0</v>
      </c>
      <c r="Z51" s="7">
        <f t="shared" si="30"/>
        <v>0</v>
      </c>
      <c r="AA51" s="7">
        <f t="shared" si="31"/>
        <v>1</v>
      </c>
      <c r="AB51" s="7">
        <f t="shared" si="32"/>
        <v>0</v>
      </c>
      <c r="AC51" s="7">
        <f t="shared" si="33"/>
        <v>0</v>
      </c>
      <c r="AD51" s="7">
        <f t="shared" si="34"/>
        <v>0</v>
      </c>
      <c r="AE51" s="7" t="str">
        <f t="shared" si="40"/>
        <v>11001000</v>
      </c>
      <c r="AF51" s="7">
        <f t="shared" si="41"/>
        <v>200</v>
      </c>
    </row>
    <row r="52" spans="1:32">
      <c r="A52">
        <f>'Generate QR'!AW19</f>
        <v>83</v>
      </c>
      <c r="B52" t="str">
        <f t="shared" si="35"/>
        <v>01010011</v>
      </c>
      <c r="C52">
        <f t="shared" si="36"/>
        <v>0</v>
      </c>
      <c r="D52">
        <f t="shared" si="36"/>
        <v>1</v>
      </c>
      <c r="E52">
        <f t="shared" si="36"/>
        <v>0</v>
      </c>
      <c r="F52">
        <f t="shared" si="36"/>
        <v>1</v>
      </c>
      <c r="G52">
        <f t="shared" si="36"/>
        <v>0</v>
      </c>
      <c r="H52">
        <f t="shared" si="36"/>
        <v>0</v>
      </c>
      <c r="I52">
        <f t="shared" si="36"/>
        <v>1</v>
      </c>
      <c r="J52">
        <f t="shared" si="36"/>
        <v>1</v>
      </c>
      <c r="L52">
        <f>'Generate QR'!AZ18</f>
        <v>198</v>
      </c>
      <c r="M52" t="str">
        <f t="shared" si="37"/>
        <v>11000110</v>
      </c>
      <c r="N52">
        <f t="shared" si="38"/>
        <v>1</v>
      </c>
      <c r="O52">
        <f t="shared" si="38"/>
        <v>1</v>
      </c>
      <c r="P52">
        <f t="shared" si="38"/>
        <v>0</v>
      </c>
      <c r="Q52">
        <f t="shared" si="38"/>
        <v>0</v>
      </c>
      <c r="R52">
        <f t="shared" si="38"/>
        <v>0</v>
      </c>
      <c r="S52">
        <f t="shared" si="38"/>
        <v>1</v>
      </c>
      <c r="T52">
        <f t="shared" si="38"/>
        <v>1</v>
      </c>
      <c r="U52">
        <f t="shared" si="38"/>
        <v>0</v>
      </c>
      <c r="W52" s="7">
        <f t="shared" si="39"/>
        <v>1</v>
      </c>
      <c r="X52" s="7">
        <f t="shared" si="28"/>
        <v>0</v>
      </c>
      <c r="Y52" s="7">
        <f t="shared" si="29"/>
        <v>0</v>
      </c>
      <c r="Z52" s="7">
        <f t="shared" si="30"/>
        <v>1</v>
      </c>
      <c r="AA52" s="7">
        <f t="shared" si="31"/>
        <v>0</v>
      </c>
      <c r="AB52" s="7">
        <f t="shared" si="32"/>
        <v>1</v>
      </c>
      <c r="AC52" s="7">
        <f t="shared" si="33"/>
        <v>0</v>
      </c>
      <c r="AD52" s="7">
        <f t="shared" si="34"/>
        <v>1</v>
      </c>
      <c r="AE52" s="7" t="str">
        <f t="shared" si="40"/>
        <v>10010101</v>
      </c>
      <c r="AF52" s="7">
        <f t="shared" si="41"/>
        <v>149</v>
      </c>
    </row>
    <row r="53" spans="1:32">
      <c r="L53">
        <f>'Generate QR'!AZ19</f>
        <v>68</v>
      </c>
      <c r="M53" t="str">
        <f t="shared" si="37"/>
        <v>01000100</v>
      </c>
      <c r="N53">
        <f t="shared" si="38"/>
        <v>0</v>
      </c>
      <c r="O53">
        <f t="shared" si="38"/>
        <v>1</v>
      </c>
      <c r="P53">
        <f t="shared" si="38"/>
        <v>0</v>
      </c>
      <c r="Q53">
        <f t="shared" si="38"/>
        <v>0</v>
      </c>
      <c r="R53">
        <f t="shared" si="38"/>
        <v>0</v>
      </c>
      <c r="S53">
        <f t="shared" si="38"/>
        <v>1</v>
      </c>
      <c r="T53">
        <f t="shared" si="38"/>
        <v>0</v>
      </c>
      <c r="U53">
        <f t="shared" si="38"/>
        <v>0</v>
      </c>
      <c r="W53" s="7">
        <f t="shared" si="39"/>
        <v>0</v>
      </c>
      <c r="X53" s="7">
        <f t="shared" si="28"/>
        <v>1</v>
      </c>
      <c r="Y53" s="7">
        <f t="shared" si="29"/>
        <v>0</v>
      </c>
      <c r="Z53" s="7">
        <f t="shared" si="30"/>
        <v>0</v>
      </c>
      <c r="AA53" s="7">
        <f t="shared" si="31"/>
        <v>0</v>
      </c>
      <c r="AB53" s="7">
        <f t="shared" si="32"/>
        <v>1</v>
      </c>
      <c r="AC53" s="7">
        <f t="shared" si="33"/>
        <v>0</v>
      </c>
      <c r="AD53" s="7">
        <f t="shared" si="34"/>
        <v>0</v>
      </c>
      <c r="AE53" s="7" t="str">
        <f t="shared" si="40"/>
        <v>01000100</v>
      </c>
      <c r="AF53" s="7">
        <f t="shared" si="41"/>
        <v>68</v>
      </c>
    </row>
    <row r="56" spans="1:32">
      <c r="A56" t="s">
        <v>153</v>
      </c>
      <c r="C56" t="s">
        <v>94</v>
      </c>
      <c r="D56" t="s">
        <v>95</v>
      </c>
      <c r="E56" t="s">
        <v>96</v>
      </c>
      <c r="F56" t="s">
        <v>97</v>
      </c>
      <c r="G56" t="s">
        <v>98</v>
      </c>
      <c r="H56" t="s">
        <v>99</v>
      </c>
      <c r="I56" t="s">
        <v>100</v>
      </c>
      <c r="J56" t="s">
        <v>101</v>
      </c>
      <c r="N56" t="s">
        <v>94</v>
      </c>
      <c r="O56" t="s">
        <v>95</v>
      </c>
      <c r="P56" t="s">
        <v>96</v>
      </c>
      <c r="Q56" t="s">
        <v>97</v>
      </c>
      <c r="R56" t="s">
        <v>98</v>
      </c>
      <c r="S56" t="s">
        <v>99</v>
      </c>
      <c r="T56" t="s">
        <v>100</v>
      </c>
      <c r="U56" t="s">
        <v>101</v>
      </c>
      <c r="W56" t="s">
        <v>94</v>
      </c>
      <c r="X56" t="s">
        <v>95</v>
      </c>
      <c r="Y56" t="s">
        <v>96</v>
      </c>
      <c r="Z56" t="s">
        <v>97</v>
      </c>
      <c r="AA56" t="s">
        <v>98</v>
      </c>
      <c r="AB56" t="s">
        <v>99</v>
      </c>
      <c r="AC56" t="s">
        <v>100</v>
      </c>
      <c r="AD56" t="s">
        <v>101</v>
      </c>
      <c r="AF56" t="s">
        <v>102</v>
      </c>
    </row>
    <row r="58" spans="1:32">
      <c r="A58">
        <f>'Generate QR'!BA7</f>
        <v>25</v>
      </c>
      <c r="B58" t="str">
        <f>DEC2BIN(A58,8)</f>
        <v>00011001</v>
      </c>
      <c r="C58">
        <f>VALUE(MID($B58,C$1,1))</f>
        <v>0</v>
      </c>
      <c r="D58">
        <f t="shared" ref="D58:J58" si="42">VALUE(MID($B58,D$1,1))</f>
        <v>0</v>
      </c>
      <c r="E58">
        <f t="shared" si="42"/>
        <v>0</v>
      </c>
      <c r="F58">
        <f t="shared" si="42"/>
        <v>1</v>
      </c>
      <c r="G58">
        <f t="shared" si="42"/>
        <v>1</v>
      </c>
      <c r="H58">
        <f t="shared" si="42"/>
        <v>0</v>
      </c>
      <c r="I58">
        <f t="shared" si="42"/>
        <v>0</v>
      </c>
      <c r="J58">
        <f t="shared" si="42"/>
        <v>1</v>
      </c>
      <c r="L58">
        <f>'Generate QR'!BD6</f>
        <v>25</v>
      </c>
      <c r="M58" t="str">
        <f>DEC2BIN(L58,8)</f>
        <v>00011001</v>
      </c>
      <c r="N58">
        <f>VALUE(MID($M58,N$1,1))</f>
        <v>0</v>
      </c>
      <c r="O58">
        <f t="shared" ref="O58:U58" si="43">VALUE(MID($M58,O$1,1))</f>
        <v>0</v>
      </c>
      <c r="P58">
        <f t="shared" si="43"/>
        <v>0</v>
      </c>
      <c r="Q58">
        <f t="shared" si="43"/>
        <v>1</v>
      </c>
      <c r="R58">
        <f t="shared" si="43"/>
        <v>1</v>
      </c>
      <c r="S58">
        <f t="shared" si="43"/>
        <v>0</v>
      </c>
      <c r="T58">
        <f t="shared" si="43"/>
        <v>0</v>
      </c>
      <c r="U58">
        <f t="shared" si="43"/>
        <v>1</v>
      </c>
      <c r="W58" s="7">
        <f>((C58&lt;&gt;0)+(N58&lt;&gt;0)=1)*1</f>
        <v>0</v>
      </c>
      <c r="X58" s="7">
        <f t="shared" ref="X58:X71" si="44">((D58&lt;&gt;0)+(O58&lt;&gt;0)=1)*1</f>
        <v>0</v>
      </c>
      <c r="Y58" s="7">
        <f t="shared" ref="Y58:Y71" si="45">((E58&lt;&gt;0)+(P58&lt;&gt;0)=1)*1</f>
        <v>0</v>
      </c>
      <c r="Z58" s="7">
        <f t="shared" ref="Z58:Z71" si="46">((F58&lt;&gt;0)+(Q58&lt;&gt;0)=1)*1</f>
        <v>0</v>
      </c>
      <c r="AA58" s="7">
        <f t="shared" ref="AA58:AA71" si="47">((G58&lt;&gt;0)+(R58&lt;&gt;0)=1)*1</f>
        <v>0</v>
      </c>
      <c r="AB58" s="7">
        <f t="shared" ref="AB58:AB71" si="48">((H58&lt;&gt;0)+(S58&lt;&gt;0)=1)*1</f>
        <v>0</v>
      </c>
      <c r="AC58" s="7">
        <f t="shared" ref="AC58:AC71" si="49">((I58&lt;&gt;0)+(T58&lt;&gt;0)=1)*1</f>
        <v>0</v>
      </c>
      <c r="AD58" s="7">
        <f t="shared" ref="AD58:AD71" si="50">((J58&lt;&gt;0)+(U58&lt;&gt;0)=1)*1</f>
        <v>0</v>
      </c>
      <c r="AE58" s="7" t="str">
        <f>W58&amp;X58&amp;Y58&amp;Z58&amp;AA58&amp;AB58&amp;AC58&amp;AD58</f>
        <v>00000000</v>
      </c>
      <c r="AF58" s="7">
        <f>BIN2DEC(AE58)</f>
        <v>0</v>
      </c>
    </row>
    <row r="59" spans="1:32">
      <c r="A59">
        <f>'Generate QR'!BA8</f>
        <v>172</v>
      </c>
      <c r="B59" t="str">
        <f t="shared" ref="B59:B70" si="51">DEC2BIN(A59,8)</f>
        <v>10101100</v>
      </c>
      <c r="C59">
        <f t="shared" ref="C59:J70" si="52">VALUE(MID($B59,C$1,1))</f>
        <v>1</v>
      </c>
      <c r="D59">
        <f t="shared" si="52"/>
        <v>0</v>
      </c>
      <c r="E59">
        <f t="shared" si="52"/>
        <v>1</v>
      </c>
      <c r="F59">
        <f t="shared" si="52"/>
        <v>0</v>
      </c>
      <c r="G59">
        <f t="shared" si="52"/>
        <v>1</v>
      </c>
      <c r="H59">
        <f t="shared" si="52"/>
        <v>1</v>
      </c>
      <c r="I59">
        <f t="shared" si="52"/>
        <v>0</v>
      </c>
      <c r="J59">
        <f t="shared" si="52"/>
        <v>0</v>
      </c>
      <c r="L59">
        <f>'Generate QR'!BD7</f>
        <v>205</v>
      </c>
      <c r="M59" t="str">
        <f t="shared" ref="M59:M71" si="53">DEC2BIN(L59,8)</f>
        <v>11001101</v>
      </c>
      <c r="N59">
        <f t="shared" ref="N59:U71" si="54">VALUE(MID($M59,N$1,1))</f>
        <v>1</v>
      </c>
      <c r="O59">
        <f t="shared" si="54"/>
        <v>1</v>
      </c>
      <c r="P59">
        <f t="shared" si="54"/>
        <v>0</v>
      </c>
      <c r="Q59">
        <f t="shared" si="54"/>
        <v>0</v>
      </c>
      <c r="R59">
        <f t="shared" si="54"/>
        <v>1</v>
      </c>
      <c r="S59">
        <f t="shared" si="54"/>
        <v>1</v>
      </c>
      <c r="T59">
        <f t="shared" si="54"/>
        <v>0</v>
      </c>
      <c r="U59">
        <f t="shared" si="54"/>
        <v>1</v>
      </c>
      <c r="W59" s="7">
        <f t="shared" ref="W59:W71" si="55">((C59&lt;&gt;0)+(N59&lt;&gt;0)=1)*1</f>
        <v>0</v>
      </c>
      <c r="X59" s="7">
        <f t="shared" si="44"/>
        <v>1</v>
      </c>
      <c r="Y59" s="7">
        <f t="shared" si="45"/>
        <v>1</v>
      </c>
      <c r="Z59" s="7">
        <f t="shared" si="46"/>
        <v>0</v>
      </c>
      <c r="AA59" s="7">
        <f t="shared" si="47"/>
        <v>0</v>
      </c>
      <c r="AB59" s="7">
        <f t="shared" si="48"/>
        <v>0</v>
      </c>
      <c r="AC59" s="7">
        <f t="shared" si="49"/>
        <v>0</v>
      </c>
      <c r="AD59" s="7">
        <f t="shared" si="50"/>
        <v>1</v>
      </c>
      <c r="AE59" s="7" t="str">
        <f t="shared" ref="AE59:AE71" si="56">W59&amp;X59&amp;Y59&amp;Z59&amp;AA59&amp;AB59&amp;AC59&amp;AD59</f>
        <v>01100001</v>
      </c>
      <c r="AF59" s="7">
        <f t="shared" ref="AF59:AF71" si="57">BIN2DEC(AE59)</f>
        <v>97</v>
      </c>
    </row>
    <row r="60" spans="1:32">
      <c r="A60">
        <f>'Generate QR'!BA9</f>
        <v>24</v>
      </c>
      <c r="B60" t="str">
        <f t="shared" si="51"/>
        <v>00011000</v>
      </c>
      <c r="C60">
        <f t="shared" si="52"/>
        <v>0</v>
      </c>
      <c r="D60">
        <f t="shared" si="52"/>
        <v>0</v>
      </c>
      <c r="E60">
        <f t="shared" si="52"/>
        <v>0</v>
      </c>
      <c r="F60">
        <f t="shared" si="52"/>
        <v>1</v>
      </c>
      <c r="G60">
        <f t="shared" si="52"/>
        <v>1</v>
      </c>
      <c r="H60">
        <f t="shared" si="52"/>
        <v>0</v>
      </c>
      <c r="I60">
        <f t="shared" si="52"/>
        <v>0</v>
      </c>
      <c r="J60">
        <f t="shared" si="52"/>
        <v>0</v>
      </c>
      <c r="L60">
        <f>'Generate QR'!BD8</f>
        <v>223</v>
      </c>
      <c r="M60" t="str">
        <f t="shared" si="53"/>
        <v>11011111</v>
      </c>
      <c r="N60">
        <f t="shared" si="54"/>
        <v>1</v>
      </c>
      <c r="O60">
        <f t="shared" si="54"/>
        <v>1</v>
      </c>
      <c r="P60">
        <f t="shared" si="54"/>
        <v>0</v>
      </c>
      <c r="Q60">
        <f t="shared" si="54"/>
        <v>1</v>
      </c>
      <c r="R60">
        <f t="shared" si="54"/>
        <v>1</v>
      </c>
      <c r="S60">
        <f t="shared" si="54"/>
        <v>1</v>
      </c>
      <c r="T60">
        <f t="shared" si="54"/>
        <v>1</v>
      </c>
      <c r="U60">
        <f t="shared" si="54"/>
        <v>1</v>
      </c>
      <c r="W60" s="7">
        <f t="shared" si="55"/>
        <v>1</v>
      </c>
      <c r="X60" s="7">
        <f t="shared" si="44"/>
        <v>1</v>
      </c>
      <c r="Y60" s="7">
        <f t="shared" si="45"/>
        <v>0</v>
      </c>
      <c r="Z60" s="7">
        <f t="shared" si="46"/>
        <v>0</v>
      </c>
      <c r="AA60" s="7">
        <f t="shared" si="47"/>
        <v>0</v>
      </c>
      <c r="AB60" s="7">
        <f t="shared" si="48"/>
        <v>1</v>
      </c>
      <c r="AC60" s="7">
        <f t="shared" si="49"/>
        <v>1</v>
      </c>
      <c r="AD60" s="7">
        <f t="shared" si="50"/>
        <v>1</v>
      </c>
      <c r="AE60" s="7" t="str">
        <f t="shared" si="56"/>
        <v>11000111</v>
      </c>
      <c r="AF60" s="7">
        <f t="shared" si="57"/>
        <v>199</v>
      </c>
    </row>
    <row r="61" spans="1:32">
      <c r="A61">
        <f>'Generate QR'!BA10</f>
        <v>252</v>
      </c>
      <c r="B61" t="str">
        <f t="shared" si="51"/>
        <v>11111100</v>
      </c>
      <c r="C61">
        <f t="shared" si="52"/>
        <v>1</v>
      </c>
      <c r="D61">
        <f t="shared" si="52"/>
        <v>1</v>
      </c>
      <c r="E61">
        <f t="shared" si="52"/>
        <v>1</v>
      </c>
      <c r="F61">
        <f t="shared" si="52"/>
        <v>1</v>
      </c>
      <c r="G61">
        <f t="shared" si="52"/>
        <v>1</v>
      </c>
      <c r="H61">
        <f t="shared" si="52"/>
        <v>1</v>
      </c>
      <c r="I61">
        <f t="shared" si="52"/>
        <v>0</v>
      </c>
      <c r="J61">
        <f t="shared" si="52"/>
        <v>0</v>
      </c>
      <c r="L61">
        <f>'Generate QR'!BD9</f>
        <v>62</v>
      </c>
      <c r="M61" t="str">
        <f t="shared" si="53"/>
        <v>00111110</v>
      </c>
      <c r="N61">
        <f t="shared" si="54"/>
        <v>0</v>
      </c>
      <c r="O61">
        <f t="shared" si="54"/>
        <v>0</v>
      </c>
      <c r="P61">
        <f t="shared" si="54"/>
        <v>1</v>
      </c>
      <c r="Q61">
        <f t="shared" si="54"/>
        <v>1</v>
      </c>
      <c r="R61">
        <f t="shared" si="54"/>
        <v>1</v>
      </c>
      <c r="S61">
        <f t="shared" si="54"/>
        <v>1</v>
      </c>
      <c r="T61">
        <f t="shared" si="54"/>
        <v>1</v>
      </c>
      <c r="U61">
        <f t="shared" si="54"/>
        <v>0</v>
      </c>
      <c r="W61" s="7">
        <f t="shared" si="55"/>
        <v>1</v>
      </c>
      <c r="X61" s="7">
        <f t="shared" si="44"/>
        <v>1</v>
      </c>
      <c r="Y61" s="7">
        <f t="shared" si="45"/>
        <v>0</v>
      </c>
      <c r="Z61" s="7">
        <f t="shared" si="46"/>
        <v>0</v>
      </c>
      <c r="AA61" s="7">
        <f t="shared" si="47"/>
        <v>0</v>
      </c>
      <c r="AB61" s="7">
        <f t="shared" si="48"/>
        <v>0</v>
      </c>
      <c r="AC61" s="7">
        <f t="shared" si="49"/>
        <v>1</v>
      </c>
      <c r="AD61" s="7">
        <f t="shared" si="50"/>
        <v>0</v>
      </c>
      <c r="AE61" s="7" t="str">
        <f t="shared" si="56"/>
        <v>11000010</v>
      </c>
      <c r="AF61" s="7">
        <f t="shared" si="57"/>
        <v>194</v>
      </c>
    </row>
    <row r="62" spans="1:32">
      <c r="A62">
        <f>'Generate QR'!BA11</f>
        <v>138</v>
      </c>
      <c r="B62" t="str">
        <f t="shared" si="51"/>
        <v>10001010</v>
      </c>
      <c r="C62">
        <f t="shared" si="52"/>
        <v>1</v>
      </c>
      <c r="D62">
        <f t="shared" si="52"/>
        <v>0</v>
      </c>
      <c r="E62">
        <f t="shared" si="52"/>
        <v>0</v>
      </c>
      <c r="F62">
        <f t="shared" si="52"/>
        <v>0</v>
      </c>
      <c r="G62">
        <f t="shared" si="52"/>
        <v>1</v>
      </c>
      <c r="H62">
        <f t="shared" si="52"/>
        <v>0</v>
      </c>
      <c r="I62">
        <f t="shared" si="52"/>
        <v>1</v>
      </c>
      <c r="J62">
        <f t="shared" si="52"/>
        <v>0</v>
      </c>
      <c r="L62">
        <f>'Generate QR'!BD10</f>
        <v>148</v>
      </c>
      <c r="M62" t="str">
        <f t="shared" si="53"/>
        <v>10010100</v>
      </c>
      <c r="N62">
        <f t="shared" si="54"/>
        <v>1</v>
      </c>
      <c r="O62">
        <f t="shared" si="54"/>
        <v>0</v>
      </c>
      <c r="P62">
        <f t="shared" si="54"/>
        <v>0</v>
      </c>
      <c r="Q62">
        <f t="shared" si="54"/>
        <v>1</v>
      </c>
      <c r="R62">
        <f t="shared" si="54"/>
        <v>0</v>
      </c>
      <c r="S62">
        <f t="shared" si="54"/>
        <v>1</v>
      </c>
      <c r="T62">
        <f t="shared" si="54"/>
        <v>0</v>
      </c>
      <c r="U62">
        <f t="shared" si="54"/>
        <v>0</v>
      </c>
      <c r="W62" s="7">
        <f t="shared" si="55"/>
        <v>0</v>
      </c>
      <c r="X62" s="7">
        <f t="shared" si="44"/>
        <v>0</v>
      </c>
      <c r="Y62" s="7">
        <f t="shared" si="45"/>
        <v>0</v>
      </c>
      <c r="Z62" s="7">
        <f t="shared" si="46"/>
        <v>1</v>
      </c>
      <c r="AA62" s="7">
        <f t="shared" si="47"/>
        <v>1</v>
      </c>
      <c r="AB62" s="7">
        <f t="shared" si="48"/>
        <v>1</v>
      </c>
      <c r="AC62" s="7">
        <f t="shared" si="49"/>
        <v>1</v>
      </c>
      <c r="AD62" s="7">
        <f t="shared" si="50"/>
        <v>0</v>
      </c>
      <c r="AE62" s="7" t="str">
        <f t="shared" si="56"/>
        <v>00011110</v>
      </c>
      <c r="AF62" s="7">
        <f t="shared" si="57"/>
        <v>30</v>
      </c>
    </row>
    <row r="63" spans="1:32">
      <c r="A63">
        <f>'Generate QR'!BA12</f>
        <v>187</v>
      </c>
      <c r="B63" t="str">
        <f t="shared" si="51"/>
        <v>10111011</v>
      </c>
      <c r="C63">
        <f t="shared" si="52"/>
        <v>1</v>
      </c>
      <c r="D63">
        <f t="shared" si="52"/>
        <v>0</v>
      </c>
      <c r="E63">
        <f t="shared" si="52"/>
        <v>1</v>
      </c>
      <c r="F63">
        <f t="shared" si="52"/>
        <v>1</v>
      </c>
      <c r="G63">
        <f t="shared" si="52"/>
        <v>1</v>
      </c>
      <c r="H63">
        <f t="shared" si="52"/>
        <v>0</v>
      </c>
      <c r="I63">
        <f t="shared" si="52"/>
        <v>1</v>
      </c>
      <c r="J63">
        <f t="shared" si="52"/>
        <v>1</v>
      </c>
      <c r="L63">
        <f>'Generate QR'!BD11</f>
        <v>143</v>
      </c>
      <c r="M63" t="str">
        <f t="shared" si="53"/>
        <v>10001111</v>
      </c>
      <c r="N63">
        <f t="shared" si="54"/>
        <v>1</v>
      </c>
      <c r="O63">
        <f t="shared" si="54"/>
        <v>0</v>
      </c>
      <c r="P63">
        <f t="shared" si="54"/>
        <v>0</v>
      </c>
      <c r="Q63">
        <f t="shared" si="54"/>
        <v>0</v>
      </c>
      <c r="R63">
        <f t="shared" si="54"/>
        <v>1</v>
      </c>
      <c r="S63">
        <f t="shared" si="54"/>
        <v>1</v>
      </c>
      <c r="T63">
        <f t="shared" si="54"/>
        <v>1</v>
      </c>
      <c r="U63">
        <f t="shared" si="54"/>
        <v>1</v>
      </c>
      <c r="W63" s="7">
        <f t="shared" si="55"/>
        <v>0</v>
      </c>
      <c r="X63" s="7">
        <f t="shared" si="44"/>
        <v>0</v>
      </c>
      <c r="Y63" s="7">
        <f t="shared" si="45"/>
        <v>1</v>
      </c>
      <c r="Z63" s="7">
        <f t="shared" si="46"/>
        <v>1</v>
      </c>
      <c r="AA63" s="7">
        <f t="shared" si="47"/>
        <v>0</v>
      </c>
      <c r="AB63" s="7">
        <f t="shared" si="48"/>
        <v>1</v>
      </c>
      <c r="AC63" s="7">
        <f t="shared" si="49"/>
        <v>0</v>
      </c>
      <c r="AD63" s="7">
        <f t="shared" si="50"/>
        <v>0</v>
      </c>
      <c r="AE63" s="7" t="str">
        <f t="shared" si="56"/>
        <v>00110100</v>
      </c>
      <c r="AF63" s="7">
        <f t="shared" si="57"/>
        <v>52</v>
      </c>
    </row>
    <row r="64" spans="1:32">
      <c r="A64">
        <f>'Generate QR'!BA13</f>
        <v>63</v>
      </c>
      <c r="B64" t="str">
        <f t="shared" si="51"/>
        <v>00111111</v>
      </c>
      <c r="C64">
        <f t="shared" si="52"/>
        <v>0</v>
      </c>
      <c r="D64">
        <f t="shared" si="52"/>
        <v>0</v>
      </c>
      <c r="E64">
        <f t="shared" si="52"/>
        <v>1</v>
      </c>
      <c r="F64">
        <f t="shared" si="52"/>
        <v>1</v>
      </c>
      <c r="G64">
        <f t="shared" si="52"/>
        <v>1</v>
      </c>
      <c r="H64">
        <f t="shared" si="52"/>
        <v>1</v>
      </c>
      <c r="I64">
        <f t="shared" si="52"/>
        <v>1</v>
      </c>
      <c r="J64">
        <f t="shared" si="52"/>
        <v>1</v>
      </c>
      <c r="L64">
        <f>'Generate QR'!BD12</f>
        <v>148</v>
      </c>
      <c r="M64" t="str">
        <f t="shared" si="53"/>
        <v>10010100</v>
      </c>
      <c r="N64">
        <f t="shared" si="54"/>
        <v>1</v>
      </c>
      <c r="O64">
        <f t="shared" si="54"/>
        <v>0</v>
      </c>
      <c r="P64">
        <f t="shared" si="54"/>
        <v>0</v>
      </c>
      <c r="Q64">
        <f t="shared" si="54"/>
        <v>1</v>
      </c>
      <c r="R64">
        <f t="shared" si="54"/>
        <v>0</v>
      </c>
      <c r="S64">
        <f t="shared" si="54"/>
        <v>1</v>
      </c>
      <c r="T64">
        <f t="shared" si="54"/>
        <v>0</v>
      </c>
      <c r="U64">
        <f t="shared" si="54"/>
        <v>0</v>
      </c>
      <c r="W64" s="7">
        <f t="shared" si="55"/>
        <v>1</v>
      </c>
      <c r="X64" s="7">
        <f t="shared" si="44"/>
        <v>0</v>
      </c>
      <c r="Y64" s="7">
        <f t="shared" si="45"/>
        <v>1</v>
      </c>
      <c r="Z64" s="7">
        <f t="shared" si="46"/>
        <v>0</v>
      </c>
      <c r="AA64" s="7">
        <f t="shared" si="47"/>
        <v>1</v>
      </c>
      <c r="AB64" s="7">
        <f t="shared" si="48"/>
        <v>0</v>
      </c>
      <c r="AC64" s="7">
        <f t="shared" si="49"/>
        <v>1</v>
      </c>
      <c r="AD64" s="7">
        <f t="shared" si="50"/>
        <v>1</v>
      </c>
      <c r="AE64" s="7" t="str">
        <f t="shared" si="56"/>
        <v>10101011</v>
      </c>
      <c r="AF64" s="7">
        <f t="shared" si="57"/>
        <v>171</v>
      </c>
    </row>
    <row r="65" spans="1:32">
      <c r="A65">
        <f>'Generate QR'!BA14</f>
        <v>198</v>
      </c>
      <c r="B65" t="str">
        <f t="shared" si="51"/>
        <v>11000110</v>
      </c>
      <c r="C65">
        <f t="shared" si="52"/>
        <v>1</v>
      </c>
      <c r="D65">
        <f t="shared" si="52"/>
        <v>1</v>
      </c>
      <c r="E65">
        <f t="shared" si="52"/>
        <v>0</v>
      </c>
      <c r="F65">
        <f t="shared" si="52"/>
        <v>0</v>
      </c>
      <c r="G65">
        <f t="shared" si="52"/>
        <v>0</v>
      </c>
      <c r="H65">
        <f t="shared" si="52"/>
        <v>1</v>
      </c>
      <c r="I65">
        <f t="shared" si="52"/>
        <v>1</v>
      </c>
      <c r="J65">
        <f t="shared" si="52"/>
        <v>0</v>
      </c>
      <c r="L65">
        <f>'Generate QR'!BD13</f>
        <v>238</v>
      </c>
      <c r="M65" t="str">
        <f t="shared" si="53"/>
        <v>11101110</v>
      </c>
      <c r="N65">
        <f t="shared" si="54"/>
        <v>1</v>
      </c>
      <c r="O65">
        <f t="shared" si="54"/>
        <v>1</v>
      </c>
      <c r="P65">
        <f t="shared" si="54"/>
        <v>1</v>
      </c>
      <c r="Q65">
        <f t="shared" si="54"/>
        <v>0</v>
      </c>
      <c r="R65">
        <f t="shared" si="54"/>
        <v>1</v>
      </c>
      <c r="S65">
        <f t="shared" si="54"/>
        <v>1</v>
      </c>
      <c r="T65">
        <f t="shared" si="54"/>
        <v>1</v>
      </c>
      <c r="U65">
        <f t="shared" si="54"/>
        <v>0</v>
      </c>
      <c r="W65" s="7">
        <f t="shared" si="55"/>
        <v>0</v>
      </c>
      <c r="X65" s="7">
        <f t="shared" si="44"/>
        <v>0</v>
      </c>
      <c r="Y65" s="7">
        <f t="shared" si="45"/>
        <v>1</v>
      </c>
      <c r="Z65" s="7">
        <f t="shared" si="46"/>
        <v>0</v>
      </c>
      <c r="AA65" s="7">
        <f t="shared" si="47"/>
        <v>1</v>
      </c>
      <c r="AB65" s="7">
        <f t="shared" si="48"/>
        <v>0</v>
      </c>
      <c r="AC65" s="7">
        <f t="shared" si="49"/>
        <v>0</v>
      </c>
      <c r="AD65" s="7">
        <f t="shared" si="50"/>
        <v>0</v>
      </c>
      <c r="AE65" s="7" t="str">
        <f t="shared" si="56"/>
        <v>00101000</v>
      </c>
      <c r="AF65" s="7">
        <f t="shared" si="57"/>
        <v>40</v>
      </c>
    </row>
    <row r="66" spans="1:32">
      <c r="A66">
        <f>'Generate QR'!BA15</f>
        <v>104</v>
      </c>
      <c r="B66" t="str">
        <f t="shared" si="51"/>
        <v>01101000</v>
      </c>
      <c r="C66">
        <f t="shared" si="52"/>
        <v>0</v>
      </c>
      <c r="D66">
        <f t="shared" si="52"/>
        <v>1</v>
      </c>
      <c r="E66">
        <f t="shared" si="52"/>
        <v>1</v>
      </c>
      <c r="F66">
        <f t="shared" si="52"/>
        <v>0</v>
      </c>
      <c r="G66">
        <f t="shared" si="52"/>
        <v>1</v>
      </c>
      <c r="H66">
        <f t="shared" si="52"/>
        <v>0</v>
      </c>
      <c r="I66">
        <f t="shared" si="52"/>
        <v>0</v>
      </c>
      <c r="J66">
        <f t="shared" si="52"/>
        <v>0</v>
      </c>
      <c r="L66">
        <f>'Generate QR'!BD14</f>
        <v>181</v>
      </c>
      <c r="M66" t="str">
        <f t="shared" si="53"/>
        <v>10110101</v>
      </c>
      <c r="N66">
        <f t="shared" si="54"/>
        <v>1</v>
      </c>
      <c r="O66">
        <f t="shared" si="54"/>
        <v>0</v>
      </c>
      <c r="P66">
        <f t="shared" si="54"/>
        <v>1</v>
      </c>
      <c r="Q66">
        <f t="shared" si="54"/>
        <v>1</v>
      </c>
      <c r="R66">
        <f t="shared" si="54"/>
        <v>0</v>
      </c>
      <c r="S66">
        <f t="shared" si="54"/>
        <v>1</v>
      </c>
      <c r="T66">
        <f t="shared" si="54"/>
        <v>0</v>
      </c>
      <c r="U66">
        <f t="shared" si="54"/>
        <v>1</v>
      </c>
      <c r="W66" s="7">
        <f t="shared" si="55"/>
        <v>1</v>
      </c>
      <c r="X66" s="7">
        <f t="shared" si="44"/>
        <v>1</v>
      </c>
      <c r="Y66" s="7">
        <f t="shared" si="45"/>
        <v>0</v>
      </c>
      <c r="Z66" s="7">
        <f t="shared" si="46"/>
        <v>1</v>
      </c>
      <c r="AA66" s="7">
        <f t="shared" si="47"/>
        <v>1</v>
      </c>
      <c r="AB66" s="7">
        <f t="shared" si="48"/>
        <v>1</v>
      </c>
      <c r="AC66" s="7">
        <f t="shared" si="49"/>
        <v>0</v>
      </c>
      <c r="AD66" s="7">
        <f t="shared" si="50"/>
        <v>1</v>
      </c>
      <c r="AE66" s="7" t="str">
        <f t="shared" si="56"/>
        <v>11011101</v>
      </c>
      <c r="AF66" s="7">
        <f t="shared" si="57"/>
        <v>221</v>
      </c>
    </row>
    <row r="67" spans="1:32">
      <c r="A67">
        <f>'Generate QR'!BA16</f>
        <v>225</v>
      </c>
      <c r="B67" t="str">
        <f t="shared" si="51"/>
        <v>11100001</v>
      </c>
      <c r="C67">
        <f t="shared" si="52"/>
        <v>1</v>
      </c>
      <c r="D67">
        <f t="shared" si="52"/>
        <v>1</v>
      </c>
      <c r="E67">
        <f t="shared" si="52"/>
        <v>1</v>
      </c>
      <c r="F67">
        <f t="shared" si="52"/>
        <v>0</v>
      </c>
      <c r="G67">
        <f t="shared" si="52"/>
        <v>0</v>
      </c>
      <c r="H67">
        <f t="shared" si="52"/>
        <v>0</v>
      </c>
      <c r="I67">
        <f t="shared" si="52"/>
        <v>0</v>
      </c>
      <c r="J67">
        <f t="shared" si="52"/>
        <v>1</v>
      </c>
      <c r="L67">
        <f>'Generate QR'!BD15</f>
        <v>153</v>
      </c>
      <c r="M67" t="str">
        <f t="shared" si="53"/>
        <v>10011001</v>
      </c>
      <c r="N67">
        <f t="shared" si="54"/>
        <v>1</v>
      </c>
      <c r="O67">
        <f t="shared" si="54"/>
        <v>0</v>
      </c>
      <c r="P67">
        <f t="shared" si="54"/>
        <v>0</v>
      </c>
      <c r="Q67">
        <f t="shared" si="54"/>
        <v>1</v>
      </c>
      <c r="R67">
        <f t="shared" si="54"/>
        <v>1</v>
      </c>
      <c r="S67">
        <f t="shared" si="54"/>
        <v>0</v>
      </c>
      <c r="T67">
        <f t="shared" si="54"/>
        <v>0</v>
      </c>
      <c r="U67">
        <f t="shared" si="54"/>
        <v>1</v>
      </c>
      <c r="W67" s="7">
        <f t="shared" si="55"/>
        <v>0</v>
      </c>
      <c r="X67" s="7">
        <f t="shared" si="44"/>
        <v>1</v>
      </c>
      <c r="Y67" s="7">
        <f t="shared" si="45"/>
        <v>1</v>
      </c>
      <c r="Z67" s="7">
        <f t="shared" si="46"/>
        <v>1</v>
      </c>
      <c r="AA67" s="7">
        <f t="shared" si="47"/>
        <v>1</v>
      </c>
      <c r="AB67" s="7">
        <f t="shared" si="48"/>
        <v>0</v>
      </c>
      <c r="AC67" s="7">
        <f t="shared" si="49"/>
        <v>0</v>
      </c>
      <c r="AD67" s="7">
        <f t="shared" si="50"/>
        <v>0</v>
      </c>
      <c r="AE67" s="7" t="str">
        <f t="shared" si="56"/>
        <v>01111000</v>
      </c>
      <c r="AF67" s="7">
        <f t="shared" si="57"/>
        <v>120</v>
      </c>
    </row>
    <row r="68" spans="1:32">
      <c r="A68">
        <f>'Generate QR'!BA17</f>
        <v>200</v>
      </c>
      <c r="B68" t="str">
        <f t="shared" si="51"/>
        <v>11001000</v>
      </c>
      <c r="C68">
        <f t="shared" si="52"/>
        <v>1</v>
      </c>
      <c r="D68">
        <f t="shared" si="52"/>
        <v>1</v>
      </c>
      <c r="E68">
        <f t="shared" si="52"/>
        <v>0</v>
      </c>
      <c r="F68">
        <f t="shared" si="52"/>
        <v>0</v>
      </c>
      <c r="G68">
        <f t="shared" si="52"/>
        <v>1</v>
      </c>
      <c r="H68">
        <f t="shared" si="52"/>
        <v>0</v>
      </c>
      <c r="I68">
        <f t="shared" si="52"/>
        <v>0</v>
      </c>
      <c r="J68">
        <f t="shared" si="52"/>
        <v>0</v>
      </c>
      <c r="L68">
        <f>'Generate QR'!BD16</f>
        <v>228</v>
      </c>
      <c r="M68" t="str">
        <f t="shared" si="53"/>
        <v>11100100</v>
      </c>
      <c r="N68">
        <f t="shared" si="54"/>
        <v>1</v>
      </c>
      <c r="O68">
        <f t="shared" si="54"/>
        <v>1</v>
      </c>
      <c r="P68">
        <f t="shared" si="54"/>
        <v>1</v>
      </c>
      <c r="Q68">
        <f t="shared" si="54"/>
        <v>0</v>
      </c>
      <c r="R68">
        <f t="shared" si="54"/>
        <v>0</v>
      </c>
      <c r="S68">
        <f t="shared" si="54"/>
        <v>1</v>
      </c>
      <c r="T68">
        <f t="shared" si="54"/>
        <v>0</v>
      </c>
      <c r="U68">
        <f t="shared" si="54"/>
        <v>0</v>
      </c>
      <c r="W68" s="7">
        <f t="shared" si="55"/>
        <v>0</v>
      </c>
      <c r="X68" s="7">
        <f t="shared" si="44"/>
        <v>0</v>
      </c>
      <c r="Y68" s="7">
        <f t="shared" si="45"/>
        <v>1</v>
      </c>
      <c r="Z68" s="7">
        <f t="shared" si="46"/>
        <v>0</v>
      </c>
      <c r="AA68" s="7">
        <f t="shared" si="47"/>
        <v>1</v>
      </c>
      <c r="AB68" s="7">
        <f t="shared" si="48"/>
        <v>1</v>
      </c>
      <c r="AC68" s="7">
        <f t="shared" si="49"/>
        <v>0</v>
      </c>
      <c r="AD68" s="7">
        <f t="shared" si="50"/>
        <v>0</v>
      </c>
      <c r="AE68" s="7" t="str">
        <f t="shared" si="56"/>
        <v>00101100</v>
      </c>
      <c r="AF68" s="7">
        <f t="shared" si="57"/>
        <v>44</v>
      </c>
    </row>
    <row r="69" spans="1:32">
      <c r="A69">
        <f>'Generate QR'!BA18</f>
        <v>149</v>
      </c>
      <c r="B69" t="str">
        <f t="shared" si="51"/>
        <v>10010101</v>
      </c>
      <c r="C69">
        <f t="shared" si="52"/>
        <v>1</v>
      </c>
      <c r="D69">
        <f t="shared" si="52"/>
        <v>0</v>
      </c>
      <c r="E69">
        <f t="shared" si="52"/>
        <v>0</v>
      </c>
      <c r="F69">
        <f t="shared" si="52"/>
        <v>1</v>
      </c>
      <c r="G69">
        <f t="shared" si="52"/>
        <v>0</v>
      </c>
      <c r="H69">
        <f t="shared" si="52"/>
        <v>1</v>
      </c>
      <c r="I69">
        <f t="shared" si="52"/>
        <v>0</v>
      </c>
      <c r="J69">
        <f t="shared" si="52"/>
        <v>1</v>
      </c>
      <c r="L69">
        <f>'Generate QR'!BD17</f>
        <v>168</v>
      </c>
      <c r="M69" t="str">
        <f t="shared" si="53"/>
        <v>10101000</v>
      </c>
      <c r="N69">
        <f t="shared" si="54"/>
        <v>1</v>
      </c>
      <c r="O69">
        <f t="shared" si="54"/>
        <v>0</v>
      </c>
      <c r="P69">
        <f t="shared" si="54"/>
        <v>1</v>
      </c>
      <c r="Q69">
        <f t="shared" si="54"/>
        <v>0</v>
      </c>
      <c r="R69">
        <f t="shared" si="54"/>
        <v>1</v>
      </c>
      <c r="S69">
        <f t="shared" si="54"/>
        <v>0</v>
      </c>
      <c r="T69">
        <f t="shared" si="54"/>
        <v>0</v>
      </c>
      <c r="U69">
        <f t="shared" si="54"/>
        <v>0</v>
      </c>
      <c r="W69" s="7">
        <f t="shared" si="55"/>
        <v>0</v>
      </c>
      <c r="X69" s="7">
        <f t="shared" si="44"/>
        <v>0</v>
      </c>
      <c r="Y69" s="7">
        <f t="shared" si="45"/>
        <v>1</v>
      </c>
      <c r="Z69" s="7">
        <f t="shared" si="46"/>
        <v>1</v>
      </c>
      <c r="AA69" s="7">
        <f t="shared" si="47"/>
        <v>1</v>
      </c>
      <c r="AB69" s="7">
        <f t="shared" si="48"/>
        <v>1</v>
      </c>
      <c r="AC69" s="7">
        <f t="shared" si="49"/>
        <v>0</v>
      </c>
      <c r="AD69" s="7">
        <f t="shared" si="50"/>
        <v>1</v>
      </c>
      <c r="AE69" s="7" t="str">
        <f t="shared" si="56"/>
        <v>00111101</v>
      </c>
      <c r="AF69" s="7">
        <f t="shared" si="57"/>
        <v>61</v>
      </c>
    </row>
    <row r="70" spans="1:32">
      <c r="A70">
        <f>'Generate QR'!BA19</f>
        <v>68</v>
      </c>
      <c r="B70" t="str">
        <f t="shared" si="51"/>
        <v>01000100</v>
      </c>
      <c r="C70">
        <f t="shared" si="52"/>
        <v>0</v>
      </c>
      <c r="D70">
        <f t="shared" si="52"/>
        <v>1</v>
      </c>
      <c r="E70">
        <f t="shared" si="52"/>
        <v>0</v>
      </c>
      <c r="F70">
        <f t="shared" si="52"/>
        <v>0</v>
      </c>
      <c r="G70">
        <f t="shared" si="52"/>
        <v>0</v>
      </c>
      <c r="H70">
        <f t="shared" si="52"/>
        <v>1</v>
      </c>
      <c r="I70">
        <f t="shared" si="52"/>
        <v>0</v>
      </c>
      <c r="J70">
        <f t="shared" si="52"/>
        <v>0</v>
      </c>
      <c r="L70">
        <f>'Generate QR'!BD18</f>
        <v>120</v>
      </c>
      <c r="M70" t="str">
        <f t="shared" si="53"/>
        <v>01111000</v>
      </c>
      <c r="N70">
        <f t="shared" si="54"/>
        <v>0</v>
      </c>
      <c r="O70">
        <f t="shared" si="54"/>
        <v>1</v>
      </c>
      <c r="P70">
        <f t="shared" si="54"/>
        <v>1</v>
      </c>
      <c r="Q70">
        <f t="shared" si="54"/>
        <v>1</v>
      </c>
      <c r="R70">
        <f t="shared" si="54"/>
        <v>1</v>
      </c>
      <c r="S70">
        <f t="shared" si="54"/>
        <v>0</v>
      </c>
      <c r="T70">
        <f t="shared" si="54"/>
        <v>0</v>
      </c>
      <c r="U70">
        <f t="shared" si="54"/>
        <v>0</v>
      </c>
      <c r="W70" s="7">
        <f t="shared" si="55"/>
        <v>0</v>
      </c>
      <c r="X70" s="7">
        <f t="shared" si="44"/>
        <v>0</v>
      </c>
      <c r="Y70" s="7">
        <f t="shared" si="45"/>
        <v>1</v>
      </c>
      <c r="Z70" s="7">
        <f t="shared" si="46"/>
        <v>1</v>
      </c>
      <c r="AA70" s="7">
        <f t="shared" si="47"/>
        <v>1</v>
      </c>
      <c r="AB70" s="7">
        <f t="shared" si="48"/>
        <v>1</v>
      </c>
      <c r="AC70" s="7">
        <f t="shared" si="49"/>
        <v>0</v>
      </c>
      <c r="AD70" s="7">
        <f t="shared" si="50"/>
        <v>0</v>
      </c>
      <c r="AE70" s="7" t="str">
        <f t="shared" si="56"/>
        <v>00111100</v>
      </c>
      <c r="AF70" s="7">
        <f t="shared" si="57"/>
        <v>60</v>
      </c>
    </row>
    <row r="71" spans="1:32">
      <c r="L71">
        <f>'Generate QR'!BD19</f>
        <v>76</v>
      </c>
      <c r="M71" t="str">
        <f t="shared" si="53"/>
        <v>01001100</v>
      </c>
      <c r="N71">
        <f t="shared" si="54"/>
        <v>0</v>
      </c>
      <c r="O71">
        <f t="shared" si="54"/>
        <v>1</v>
      </c>
      <c r="P71">
        <f t="shared" si="54"/>
        <v>0</v>
      </c>
      <c r="Q71">
        <f t="shared" si="54"/>
        <v>0</v>
      </c>
      <c r="R71">
        <f t="shared" si="54"/>
        <v>1</v>
      </c>
      <c r="S71">
        <f t="shared" si="54"/>
        <v>1</v>
      </c>
      <c r="T71">
        <f t="shared" si="54"/>
        <v>0</v>
      </c>
      <c r="U71">
        <f t="shared" si="54"/>
        <v>0</v>
      </c>
      <c r="W71" s="7">
        <f t="shared" si="55"/>
        <v>0</v>
      </c>
      <c r="X71" s="7">
        <f t="shared" si="44"/>
        <v>1</v>
      </c>
      <c r="Y71" s="7">
        <f t="shared" si="45"/>
        <v>0</v>
      </c>
      <c r="Z71" s="7">
        <f t="shared" si="46"/>
        <v>0</v>
      </c>
      <c r="AA71" s="7">
        <f t="shared" si="47"/>
        <v>1</v>
      </c>
      <c r="AB71" s="7">
        <f t="shared" si="48"/>
        <v>1</v>
      </c>
      <c r="AC71" s="7">
        <f t="shared" si="49"/>
        <v>0</v>
      </c>
      <c r="AD71" s="7">
        <f t="shared" si="50"/>
        <v>0</v>
      </c>
      <c r="AE71" s="7" t="str">
        <f t="shared" si="56"/>
        <v>01001100</v>
      </c>
      <c r="AF71" s="7">
        <f t="shared" si="57"/>
        <v>76</v>
      </c>
    </row>
    <row r="74" spans="1:32">
      <c r="A74" t="s">
        <v>154</v>
      </c>
      <c r="C74" t="s">
        <v>94</v>
      </c>
      <c r="D74" t="s">
        <v>95</v>
      </c>
      <c r="E74" t="s">
        <v>96</v>
      </c>
      <c r="F74" t="s">
        <v>97</v>
      </c>
      <c r="G74" t="s">
        <v>98</v>
      </c>
      <c r="H74" t="s">
        <v>99</v>
      </c>
      <c r="I74" t="s">
        <v>100</v>
      </c>
      <c r="J74" t="s">
        <v>101</v>
      </c>
      <c r="N74" t="s">
        <v>94</v>
      </c>
      <c r="O74" t="s">
        <v>95</v>
      </c>
      <c r="P74" t="s">
        <v>96</v>
      </c>
      <c r="Q74" t="s">
        <v>97</v>
      </c>
      <c r="R74" t="s">
        <v>98</v>
      </c>
      <c r="S74" t="s">
        <v>99</v>
      </c>
      <c r="T74" t="s">
        <v>100</v>
      </c>
      <c r="U74" t="s">
        <v>101</v>
      </c>
      <c r="W74" t="s">
        <v>94</v>
      </c>
      <c r="X74" t="s">
        <v>95</v>
      </c>
      <c r="Y74" t="s">
        <v>96</v>
      </c>
      <c r="Z74" t="s">
        <v>97</v>
      </c>
      <c r="AA74" t="s">
        <v>98</v>
      </c>
      <c r="AB74" t="s">
        <v>99</v>
      </c>
      <c r="AC74" t="s">
        <v>100</v>
      </c>
      <c r="AD74" t="s">
        <v>101</v>
      </c>
      <c r="AF74" t="s">
        <v>102</v>
      </c>
    </row>
    <row r="76" spans="1:32">
      <c r="A76">
        <f>'Generate QR'!BE7</f>
        <v>97</v>
      </c>
      <c r="B76" t="str">
        <f>DEC2BIN(A76,8)</f>
        <v>01100001</v>
      </c>
      <c r="C76">
        <f>VALUE(MID($B76,C$1,1))</f>
        <v>0</v>
      </c>
      <c r="D76">
        <f t="shared" ref="D76:J76" si="58">VALUE(MID($B76,D$1,1))</f>
        <v>1</v>
      </c>
      <c r="E76">
        <f t="shared" si="58"/>
        <v>1</v>
      </c>
      <c r="F76">
        <f t="shared" si="58"/>
        <v>0</v>
      </c>
      <c r="G76">
        <f t="shared" si="58"/>
        <v>0</v>
      </c>
      <c r="H76">
        <f t="shared" si="58"/>
        <v>0</v>
      </c>
      <c r="I76">
        <f t="shared" si="58"/>
        <v>0</v>
      </c>
      <c r="J76">
        <f t="shared" si="58"/>
        <v>1</v>
      </c>
      <c r="L76">
        <f>'Generate QR'!BH6</f>
        <v>97</v>
      </c>
      <c r="M76" t="str">
        <f>DEC2BIN(L76,8)</f>
        <v>01100001</v>
      </c>
      <c r="N76">
        <f>VALUE(MID($M76,N$1,1))</f>
        <v>0</v>
      </c>
      <c r="O76">
        <f t="shared" ref="O76:U76" si="59">VALUE(MID($M76,O$1,1))</f>
        <v>1</v>
      </c>
      <c r="P76">
        <f t="shared" si="59"/>
        <v>1</v>
      </c>
      <c r="Q76">
        <f t="shared" si="59"/>
        <v>0</v>
      </c>
      <c r="R76">
        <f t="shared" si="59"/>
        <v>0</v>
      </c>
      <c r="S76">
        <f t="shared" si="59"/>
        <v>0</v>
      </c>
      <c r="T76">
        <f t="shared" si="59"/>
        <v>0</v>
      </c>
      <c r="U76">
        <f t="shared" si="59"/>
        <v>1</v>
      </c>
      <c r="W76" s="7">
        <f>((C76&lt;&gt;0)+(N76&lt;&gt;0)=1)*1</f>
        <v>0</v>
      </c>
      <c r="X76" s="7">
        <f t="shared" ref="X76:X89" si="60">((D76&lt;&gt;0)+(O76&lt;&gt;0)=1)*1</f>
        <v>0</v>
      </c>
      <c r="Y76" s="7">
        <f t="shared" ref="Y76:Y89" si="61">((E76&lt;&gt;0)+(P76&lt;&gt;0)=1)*1</f>
        <v>0</v>
      </c>
      <c r="Z76" s="7">
        <f t="shared" ref="Z76:Z89" si="62">((F76&lt;&gt;0)+(Q76&lt;&gt;0)=1)*1</f>
        <v>0</v>
      </c>
      <c r="AA76" s="7">
        <f t="shared" ref="AA76:AA89" si="63">((G76&lt;&gt;0)+(R76&lt;&gt;0)=1)*1</f>
        <v>0</v>
      </c>
      <c r="AB76" s="7">
        <f t="shared" ref="AB76:AB89" si="64">((H76&lt;&gt;0)+(S76&lt;&gt;0)=1)*1</f>
        <v>0</v>
      </c>
      <c r="AC76" s="7">
        <f t="shared" ref="AC76:AC89" si="65">((I76&lt;&gt;0)+(T76&lt;&gt;0)=1)*1</f>
        <v>0</v>
      </c>
      <c r="AD76" s="7">
        <f t="shared" ref="AD76:AD89" si="66">((J76&lt;&gt;0)+(U76&lt;&gt;0)=1)*1</f>
        <v>0</v>
      </c>
      <c r="AE76" s="7" t="str">
        <f>W76&amp;X76&amp;Y76&amp;Z76&amp;AA76&amp;AB76&amp;AC76&amp;AD76</f>
        <v>00000000</v>
      </c>
      <c r="AF76" s="7">
        <f>BIN2DEC(AE76)</f>
        <v>0</v>
      </c>
    </row>
    <row r="77" spans="1:32">
      <c r="A77">
        <f>'Generate QR'!BE8</f>
        <v>199</v>
      </c>
      <c r="B77" t="str">
        <f t="shared" ref="B77:B88" si="67">DEC2BIN(A77,8)</f>
        <v>11000111</v>
      </c>
      <c r="C77">
        <f t="shared" ref="C77:J88" si="68">VALUE(MID($B77,C$1,1))</f>
        <v>1</v>
      </c>
      <c r="D77">
        <f t="shared" si="68"/>
        <v>1</v>
      </c>
      <c r="E77">
        <f t="shared" si="68"/>
        <v>0</v>
      </c>
      <c r="F77">
        <f t="shared" si="68"/>
        <v>0</v>
      </c>
      <c r="G77">
        <f t="shared" si="68"/>
        <v>0</v>
      </c>
      <c r="H77">
        <f t="shared" si="68"/>
        <v>1</v>
      </c>
      <c r="I77">
        <f t="shared" si="68"/>
        <v>1</v>
      </c>
      <c r="J77">
        <f t="shared" si="68"/>
        <v>1</v>
      </c>
      <c r="L77">
        <f>'Generate QR'!BH7</f>
        <v>132</v>
      </c>
      <c r="M77" t="str">
        <f t="shared" ref="M77:M89" si="69">DEC2BIN(L77,8)</f>
        <v>10000100</v>
      </c>
      <c r="N77">
        <f t="shared" ref="N77:U89" si="70">VALUE(MID($M77,N$1,1))</f>
        <v>1</v>
      </c>
      <c r="O77">
        <f t="shared" si="70"/>
        <v>0</v>
      </c>
      <c r="P77">
        <f t="shared" si="70"/>
        <v>0</v>
      </c>
      <c r="Q77">
        <f t="shared" si="70"/>
        <v>0</v>
      </c>
      <c r="R77">
        <f t="shared" si="70"/>
        <v>0</v>
      </c>
      <c r="S77">
        <f t="shared" si="70"/>
        <v>1</v>
      </c>
      <c r="T77">
        <f t="shared" si="70"/>
        <v>0</v>
      </c>
      <c r="U77">
        <f t="shared" si="70"/>
        <v>0</v>
      </c>
      <c r="W77" s="7">
        <f t="shared" ref="W77:W89" si="71">((C77&lt;&gt;0)+(N77&lt;&gt;0)=1)*1</f>
        <v>0</v>
      </c>
      <c r="X77" s="7">
        <f t="shared" si="60"/>
        <v>1</v>
      </c>
      <c r="Y77" s="7">
        <f t="shared" si="61"/>
        <v>0</v>
      </c>
      <c r="Z77" s="7">
        <f t="shared" si="62"/>
        <v>0</v>
      </c>
      <c r="AA77" s="7">
        <f t="shared" si="63"/>
        <v>0</v>
      </c>
      <c r="AB77" s="7">
        <f t="shared" si="64"/>
        <v>0</v>
      </c>
      <c r="AC77" s="7">
        <f t="shared" si="65"/>
        <v>1</v>
      </c>
      <c r="AD77" s="7">
        <f t="shared" si="66"/>
        <v>1</v>
      </c>
      <c r="AE77" s="7" t="str">
        <f t="shared" ref="AE77:AE89" si="72">W77&amp;X77&amp;Y77&amp;Z77&amp;AA77&amp;AB77&amp;AC77&amp;AD77</f>
        <v>01000011</v>
      </c>
      <c r="AF77" s="7">
        <f t="shared" ref="AF77:AF89" si="73">BIN2DEC(AE77)</f>
        <v>67</v>
      </c>
    </row>
    <row r="78" spans="1:32">
      <c r="A78">
        <f>'Generate QR'!BE9</f>
        <v>194</v>
      </c>
      <c r="B78" t="str">
        <f t="shared" si="67"/>
        <v>11000010</v>
      </c>
      <c r="C78">
        <f t="shared" si="68"/>
        <v>1</v>
      </c>
      <c r="D78">
        <f t="shared" si="68"/>
        <v>1</v>
      </c>
      <c r="E78">
        <f t="shared" si="68"/>
        <v>0</v>
      </c>
      <c r="F78">
        <f t="shared" si="68"/>
        <v>0</v>
      </c>
      <c r="G78">
        <f t="shared" si="68"/>
        <v>0</v>
      </c>
      <c r="H78">
        <f t="shared" si="68"/>
        <v>0</v>
      </c>
      <c r="I78">
        <f t="shared" si="68"/>
        <v>1</v>
      </c>
      <c r="J78">
        <f t="shared" si="68"/>
        <v>0</v>
      </c>
      <c r="L78">
        <f>'Generate QR'!BH8</f>
        <v>43</v>
      </c>
      <c r="M78" t="str">
        <f t="shared" si="69"/>
        <v>00101011</v>
      </c>
      <c r="N78">
        <f t="shared" si="70"/>
        <v>0</v>
      </c>
      <c r="O78">
        <f t="shared" si="70"/>
        <v>0</v>
      </c>
      <c r="P78">
        <f t="shared" si="70"/>
        <v>1</v>
      </c>
      <c r="Q78">
        <f t="shared" si="70"/>
        <v>0</v>
      </c>
      <c r="R78">
        <f t="shared" si="70"/>
        <v>1</v>
      </c>
      <c r="S78">
        <f t="shared" si="70"/>
        <v>0</v>
      </c>
      <c r="T78">
        <f t="shared" si="70"/>
        <v>1</v>
      </c>
      <c r="U78">
        <f t="shared" si="70"/>
        <v>1</v>
      </c>
      <c r="W78" s="7">
        <f t="shared" si="71"/>
        <v>1</v>
      </c>
      <c r="X78" s="7">
        <f t="shared" si="60"/>
        <v>1</v>
      </c>
      <c r="Y78" s="7">
        <f t="shared" si="61"/>
        <v>1</v>
      </c>
      <c r="Z78" s="7">
        <f t="shared" si="62"/>
        <v>0</v>
      </c>
      <c r="AA78" s="7">
        <f t="shared" si="63"/>
        <v>1</v>
      </c>
      <c r="AB78" s="7">
        <f t="shared" si="64"/>
        <v>0</v>
      </c>
      <c r="AC78" s="7">
        <f t="shared" si="65"/>
        <v>0</v>
      </c>
      <c r="AD78" s="7">
        <f t="shared" si="66"/>
        <v>1</v>
      </c>
      <c r="AE78" s="7" t="str">
        <f t="shared" si="72"/>
        <v>11101001</v>
      </c>
      <c r="AF78" s="7">
        <f t="shared" si="73"/>
        <v>233</v>
      </c>
    </row>
    <row r="79" spans="1:32">
      <c r="A79">
        <f>'Generate QR'!BE10</f>
        <v>30</v>
      </c>
      <c r="B79" t="str">
        <f t="shared" si="67"/>
        <v>00011110</v>
      </c>
      <c r="C79">
        <f t="shared" si="68"/>
        <v>0</v>
      </c>
      <c r="D79">
        <f t="shared" si="68"/>
        <v>0</v>
      </c>
      <c r="E79">
        <f t="shared" si="68"/>
        <v>0</v>
      </c>
      <c r="F79">
        <f t="shared" si="68"/>
        <v>1</v>
      </c>
      <c r="G79">
        <f t="shared" si="68"/>
        <v>1</v>
      </c>
      <c r="H79">
        <f t="shared" si="68"/>
        <v>1</v>
      </c>
      <c r="I79">
        <f t="shared" si="68"/>
        <v>1</v>
      </c>
      <c r="J79">
        <f t="shared" si="68"/>
        <v>0</v>
      </c>
      <c r="L79">
        <f>'Generate QR'!BH9</f>
        <v>176</v>
      </c>
      <c r="M79" t="str">
        <f t="shared" si="69"/>
        <v>10110000</v>
      </c>
      <c r="N79">
        <f t="shared" si="70"/>
        <v>1</v>
      </c>
      <c r="O79">
        <f t="shared" si="70"/>
        <v>0</v>
      </c>
      <c r="P79">
        <f t="shared" si="70"/>
        <v>1</v>
      </c>
      <c r="Q79">
        <f t="shared" si="70"/>
        <v>1</v>
      </c>
      <c r="R79">
        <f t="shared" si="70"/>
        <v>0</v>
      </c>
      <c r="S79">
        <f t="shared" si="70"/>
        <v>0</v>
      </c>
      <c r="T79">
        <f t="shared" si="70"/>
        <v>0</v>
      </c>
      <c r="U79">
        <f t="shared" si="70"/>
        <v>0</v>
      </c>
      <c r="W79" s="7">
        <f t="shared" si="71"/>
        <v>1</v>
      </c>
      <c r="X79" s="7">
        <f t="shared" si="60"/>
        <v>0</v>
      </c>
      <c r="Y79" s="7">
        <f t="shared" si="61"/>
        <v>1</v>
      </c>
      <c r="Z79" s="7">
        <f t="shared" si="62"/>
        <v>0</v>
      </c>
      <c r="AA79" s="7">
        <f t="shared" si="63"/>
        <v>1</v>
      </c>
      <c r="AB79" s="7">
        <f t="shared" si="64"/>
        <v>1</v>
      </c>
      <c r="AC79" s="7">
        <f t="shared" si="65"/>
        <v>1</v>
      </c>
      <c r="AD79" s="7">
        <f t="shared" si="66"/>
        <v>0</v>
      </c>
      <c r="AE79" s="7" t="str">
        <f t="shared" si="72"/>
        <v>10101110</v>
      </c>
      <c r="AF79" s="7">
        <f t="shared" si="73"/>
        <v>174</v>
      </c>
    </row>
    <row r="80" spans="1:32">
      <c r="A80">
        <f>'Generate QR'!BE11</f>
        <v>52</v>
      </c>
      <c r="B80" t="str">
        <f t="shared" si="67"/>
        <v>00110100</v>
      </c>
      <c r="C80">
        <f t="shared" si="68"/>
        <v>0</v>
      </c>
      <c r="D80">
        <f t="shared" si="68"/>
        <v>0</v>
      </c>
      <c r="E80">
        <f t="shared" si="68"/>
        <v>1</v>
      </c>
      <c r="F80">
        <f t="shared" si="68"/>
        <v>1</v>
      </c>
      <c r="G80">
        <f t="shared" si="68"/>
        <v>0</v>
      </c>
      <c r="H80">
        <f t="shared" si="68"/>
        <v>1</v>
      </c>
      <c r="I80">
        <f t="shared" si="68"/>
        <v>0</v>
      </c>
      <c r="J80">
        <f t="shared" si="68"/>
        <v>0</v>
      </c>
      <c r="L80">
        <f>'Generate QR'!BH10</f>
        <v>63</v>
      </c>
      <c r="M80" t="str">
        <f t="shared" si="69"/>
        <v>00111111</v>
      </c>
      <c r="N80">
        <f t="shared" si="70"/>
        <v>0</v>
      </c>
      <c r="O80">
        <f t="shared" si="70"/>
        <v>0</v>
      </c>
      <c r="P80">
        <f t="shared" si="70"/>
        <v>1</v>
      </c>
      <c r="Q80">
        <f t="shared" si="70"/>
        <v>1</v>
      </c>
      <c r="R80">
        <f t="shared" si="70"/>
        <v>1</v>
      </c>
      <c r="S80">
        <f t="shared" si="70"/>
        <v>1</v>
      </c>
      <c r="T80">
        <f t="shared" si="70"/>
        <v>1</v>
      </c>
      <c r="U80">
        <f t="shared" si="70"/>
        <v>1</v>
      </c>
      <c r="W80" s="7">
        <f t="shared" si="71"/>
        <v>0</v>
      </c>
      <c r="X80" s="7">
        <f t="shared" si="60"/>
        <v>0</v>
      </c>
      <c r="Y80" s="7">
        <f t="shared" si="61"/>
        <v>0</v>
      </c>
      <c r="Z80" s="7">
        <f t="shared" si="62"/>
        <v>0</v>
      </c>
      <c r="AA80" s="7">
        <f t="shared" si="63"/>
        <v>1</v>
      </c>
      <c r="AB80" s="7">
        <f t="shared" si="64"/>
        <v>0</v>
      </c>
      <c r="AC80" s="7">
        <f t="shared" si="65"/>
        <v>1</v>
      </c>
      <c r="AD80" s="7">
        <f t="shared" si="66"/>
        <v>1</v>
      </c>
      <c r="AE80" s="7" t="str">
        <f t="shared" si="72"/>
        <v>00001011</v>
      </c>
      <c r="AF80" s="7">
        <f t="shared" si="73"/>
        <v>11</v>
      </c>
    </row>
    <row r="81" spans="1:32">
      <c r="A81">
        <f>'Generate QR'!BE12</f>
        <v>171</v>
      </c>
      <c r="B81" t="str">
        <f t="shared" si="67"/>
        <v>10101011</v>
      </c>
      <c r="C81">
        <f t="shared" si="68"/>
        <v>1</v>
      </c>
      <c r="D81">
        <f t="shared" si="68"/>
        <v>0</v>
      </c>
      <c r="E81">
        <f t="shared" si="68"/>
        <v>1</v>
      </c>
      <c r="F81">
        <f t="shared" si="68"/>
        <v>0</v>
      </c>
      <c r="G81">
        <f t="shared" si="68"/>
        <v>1</v>
      </c>
      <c r="H81">
        <f t="shared" si="68"/>
        <v>0</v>
      </c>
      <c r="I81">
        <f t="shared" si="68"/>
        <v>1</v>
      </c>
      <c r="J81">
        <f t="shared" si="68"/>
        <v>1</v>
      </c>
      <c r="L81">
        <f>'Generate QR'!BH11</f>
        <v>73</v>
      </c>
      <c r="M81" t="str">
        <f t="shared" si="69"/>
        <v>01001001</v>
      </c>
      <c r="N81">
        <f t="shared" si="70"/>
        <v>0</v>
      </c>
      <c r="O81">
        <f t="shared" si="70"/>
        <v>1</v>
      </c>
      <c r="P81">
        <f t="shared" si="70"/>
        <v>0</v>
      </c>
      <c r="Q81">
        <f t="shared" si="70"/>
        <v>0</v>
      </c>
      <c r="R81">
        <f t="shared" si="70"/>
        <v>1</v>
      </c>
      <c r="S81">
        <f t="shared" si="70"/>
        <v>0</v>
      </c>
      <c r="T81">
        <f t="shared" si="70"/>
        <v>0</v>
      </c>
      <c r="U81">
        <f t="shared" si="70"/>
        <v>1</v>
      </c>
      <c r="W81" s="7">
        <f t="shared" si="71"/>
        <v>1</v>
      </c>
      <c r="X81" s="7">
        <f t="shared" si="60"/>
        <v>1</v>
      </c>
      <c r="Y81" s="7">
        <f t="shared" si="61"/>
        <v>1</v>
      </c>
      <c r="Z81" s="7">
        <f t="shared" si="62"/>
        <v>0</v>
      </c>
      <c r="AA81" s="7">
        <f t="shared" si="63"/>
        <v>0</v>
      </c>
      <c r="AB81" s="7">
        <f t="shared" si="64"/>
        <v>0</v>
      </c>
      <c r="AC81" s="7">
        <f t="shared" si="65"/>
        <v>1</v>
      </c>
      <c r="AD81" s="7">
        <f t="shared" si="66"/>
        <v>0</v>
      </c>
      <c r="AE81" s="7" t="str">
        <f t="shared" si="72"/>
        <v>11100010</v>
      </c>
      <c r="AF81" s="7">
        <f t="shared" si="73"/>
        <v>226</v>
      </c>
    </row>
    <row r="82" spans="1:32">
      <c r="A82">
        <f>'Generate QR'!BE13</f>
        <v>40</v>
      </c>
      <c r="B82" t="str">
        <f t="shared" si="67"/>
        <v>00101000</v>
      </c>
      <c r="C82">
        <f t="shared" si="68"/>
        <v>0</v>
      </c>
      <c r="D82">
        <f t="shared" si="68"/>
        <v>0</v>
      </c>
      <c r="E82">
        <f t="shared" si="68"/>
        <v>1</v>
      </c>
      <c r="F82">
        <f t="shared" si="68"/>
        <v>0</v>
      </c>
      <c r="G82">
        <f t="shared" si="68"/>
        <v>1</v>
      </c>
      <c r="H82">
        <f t="shared" si="68"/>
        <v>0</v>
      </c>
      <c r="I82">
        <f t="shared" si="68"/>
        <v>0</v>
      </c>
      <c r="J82">
        <f t="shared" si="68"/>
        <v>0</v>
      </c>
      <c r="L82">
        <f>'Generate QR'!BH12</f>
        <v>63</v>
      </c>
      <c r="M82" t="str">
        <f t="shared" si="69"/>
        <v>00111111</v>
      </c>
      <c r="N82">
        <f t="shared" si="70"/>
        <v>0</v>
      </c>
      <c r="O82">
        <f t="shared" si="70"/>
        <v>0</v>
      </c>
      <c r="P82">
        <f t="shared" si="70"/>
        <v>1</v>
      </c>
      <c r="Q82">
        <f t="shared" si="70"/>
        <v>1</v>
      </c>
      <c r="R82">
        <f t="shared" si="70"/>
        <v>1</v>
      </c>
      <c r="S82">
        <f t="shared" si="70"/>
        <v>1</v>
      </c>
      <c r="T82">
        <f t="shared" si="70"/>
        <v>1</v>
      </c>
      <c r="U82">
        <f t="shared" si="70"/>
        <v>1</v>
      </c>
      <c r="W82" s="7">
        <f t="shared" si="71"/>
        <v>0</v>
      </c>
      <c r="X82" s="7">
        <f t="shared" si="60"/>
        <v>0</v>
      </c>
      <c r="Y82" s="7">
        <f t="shared" si="61"/>
        <v>0</v>
      </c>
      <c r="Z82" s="7">
        <f t="shared" si="62"/>
        <v>1</v>
      </c>
      <c r="AA82" s="7">
        <f t="shared" si="63"/>
        <v>0</v>
      </c>
      <c r="AB82" s="7">
        <f t="shared" si="64"/>
        <v>1</v>
      </c>
      <c r="AC82" s="7">
        <f t="shared" si="65"/>
        <v>1</v>
      </c>
      <c r="AD82" s="7">
        <f t="shared" si="66"/>
        <v>1</v>
      </c>
      <c r="AE82" s="7" t="str">
        <f t="shared" si="72"/>
        <v>00010111</v>
      </c>
      <c r="AF82" s="7">
        <f t="shared" si="73"/>
        <v>23</v>
      </c>
    </row>
    <row r="83" spans="1:32">
      <c r="A83">
        <f>'Generate QR'!BE14</f>
        <v>221</v>
      </c>
      <c r="B83" t="str">
        <f t="shared" si="67"/>
        <v>11011101</v>
      </c>
      <c r="C83">
        <f t="shared" si="68"/>
        <v>1</v>
      </c>
      <c r="D83">
        <f t="shared" si="68"/>
        <v>1</v>
      </c>
      <c r="E83">
        <f t="shared" si="68"/>
        <v>0</v>
      </c>
      <c r="F83">
        <f t="shared" si="68"/>
        <v>1</v>
      </c>
      <c r="G83">
        <f t="shared" si="68"/>
        <v>1</v>
      </c>
      <c r="H83">
        <f t="shared" si="68"/>
        <v>1</v>
      </c>
      <c r="I83">
        <f t="shared" si="68"/>
        <v>0</v>
      </c>
      <c r="J83">
        <f t="shared" si="68"/>
        <v>1</v>
      </c>
      <c r="L83">
        <f>'Generate QR'!BH13</f>
        <v>123</v>
      </c>
      <c r="M83" t="str">
        <f t="shared" si="69"/>
        <v>01111011</v>
      </c>
      <c r="N83">
        <f t="shared" si="70"/>
        <v>0</v>
      </c>
      <c r="O83">
        <f t="shared" si="70"/>
        <v>1</v>
      </c>
      <c r="P83">
        <f t="shared" si="70"/>
        <v>1</v>
      </c>
      <c r="Q83">
        <f t="shared" si="70"/>
        <v>1</v>
      </c>
      <c r="R83">
        <f t="shared" si="70"/>
        <v>1</v>
      </c>
      <c r="S83">
        <f t="shared" si="70"/>
        <v>0</v>
      </c>
      <c r="T83">
        <f t="shared" si="70"/>
        <v>1</v>
      </c>
      <c r="U83">
        <f t="shared" si="70"/>
        <v>1</v>
      </c>
      <c r="W83" s="7">
        <f t="shared" si="71"/>
        <v>1</v>
      </c>
      <c r="X83" s="7">
        <f t="shared" si="60"/>
        <v>0</v>
      </c>
      <c r="Y83" s="7">
        <f t="shared" si="61"/>
        <v>1</v>
      </c>
      <c r="Z83" s="7">
        <f t="shared" si="62"/>
        <v>0</v>
      </c>
      <c r="AA83" s="7">
        <f t="shared" si="63"/>
        <v>0</v>
      </c>
      <c r="AB83" s="7">
        <f t="shared" si="64"/>
        <v>1</v>
      </c>
      <c r="AC83" s="7">
        <f t="shared" si="65"/>
        <v>1</v>
      </c>
      <c r="AD83" s="7">
        <f t="shared" si="66"/>
        <v>0</v>
      </c>
      <c r="AE83" s="7" t="str">
        <f t="shared" si="72"/>
        <v>10100110</v>
      </c>
      <c r="AF83" s="7">
        <f t="shared" si="73"/>
        <v>166</v>
      </c>
    </row>
    <row r="84" spans="1:32">
      <c r="A84">
        <f>'Generate QR'!BE15</f>
        <v>120</v>
      </c>
      <c r="B84" t="str">
        <f t="shared" si="67"/>
        <v>01111000</v>
      </c>
      <c r="C84">
        <f t="shared" si="68"/>
        <v>0</v>
      </c>
      <c r="D84">
        <f t="shared" si="68"/>
        <v>1</v>
      </c>
      <c r="E84">
        <f t="shared" si="68"/>
        <v>1</v>
      </c>
      <c r="F84">
        <f t="shared" si="68"/>
        <v>1</v>
      </c>
      <c r="G84">
        <f t="shared" si="68"/>
        <v>1</v>
      </c>
      <c r="H84">
        <f t="shared" si="68"/>
        <v>0</v>
      </c>
      <c r="I84">
        <f t="shared" si="68"/>
        <v>0</v>
      </c>
      <c r="J84">
        <f t="shared" si="68"/>
        <v>0</v>
      </c>
      <c r="L84">
        <f>'Generate QR'!BH14</f>
        <v>215</v>
      </c>
      <c r="M84" t="str">
        <f t="shared" si="69"/>
        <v>11010111</v>
      </c>
      <c r="N84">
        <f t="shared" si="70"/>
        <v>1</v>
      </c>
      <c r="O84">
        <f t="shared" si="70"/>
        <v>1</v>
      </c>
      <c r="P84">
        <f t="shared" si="70"/>
        <v>0</v>
      </c>
      <c r="Q84">
        <f t="shared" si="70"/>
        <v>1</v>
      </c>
      <c r="R84">
        <f t="shared" si="70"/>
        <v>0</v>
      </c>
      <c r="S84">
        <f t="shared" si="70"/>
        <v>1</v>
      </c>
      <c r="T84">
        <f t="shared" si="70"/>
        <v>1</v>
      </c>
      <c r="U84">
        <f t="shared" si="70"/>
        <v>1</v>
      </c>
      <c r="W84" s="7">
        <f t="shared" si="71"/>
        <v>1</v>
      </c>
      <c r="X84" s="7">
        <f t="shared" si="60"/>
        <v>0</v>
      </c>
      <c r="Y84" s="7">
        <f t="shared" si="61"/>
        <v>1</v>
      </c>
      <c r="Z84" s="7">
        <f t="shared" si="62"/>
        <v>0</v>
      </c>
      <c r="AA84" s="7">
        <f t="shared" si="63"/>
        <v>1</v>
      </c>
      <c r="AB84" s="7">
        <f t="shared" si="64"/>
        <v>1</v>
      </c>
      <c r="AC84" s="7">
        <f t="shared" si="65"/>
        <v>1</v>
      </c>
      <c r="AD84" s="7">
        <f t="shared" si="66"/>
        <v>1</v>
      </c>
      <c r="AE84" s="7" t="str">
        <f t="shared" si="72"/>
        <v>10101111</v>
      </c>
      <c r="AF84" s="7">
        <f t="shared" si="73"/>
        <v>175</v>
      </c>
    </row>
    <row r="85" spans="1:32">
      <c r="A85">
        <f>'Generate QR'!BE16</f>
        <v>44</v>
      </c>
      <c r="B85" t="str">
        <f t="shared" si="67"/>
        <v>00101100</v>
      </c>
      <c r="C85">
        <f t="shared" si="68"/>
        <v>0</v>
      </c>
      <c r="D85">
        <f t="shared" si="68"/>
        <v>0</v>
      </c>
      <c r="E85">
        <f t="shared" si="68"/>
        <v>1</v>
      </c>
      <c r="F85">
        <f t="shared" si="68"/>
        <v>0</v>
      </c>
      <c r="G85">
        <f t="shared" si="68"/>
        <v>1</v>
      </c>
      <c r="H85">
        <f t="shared" si="68"/>
        <v>1</v>
      </c>
      <c r="I85">
        <f t="shared" si="68"/>
        <v>0</v>
      </c>
      <c r="J85">
        <f t="shared" si="68"/>
        <v>0</v>
      </c>
      <c r="L85">
        <f>'Generate QR'!BH15</f>
        <v>200</v>
      </c>
      <c r="M85" t="str">
        <f t="shared" si="69"/>
        <v>11001000</v>
      </c>
      <c r="N85">
        <f t="shared" si="70"/>
        <v>1</v>
      </c>
      <c r="O85">
        <f t="shared" si="70"/>
        <v>1</v>
      </c>
      <c r="P85">
        <f t="shared" si="70"/>
        <v>0</v>
      </c>
      <c r="Q85">
        <f t="shared" si="70"/>
        <v>0</v>
      </c>
      <c r="R85">
        <f t="shared" si="70"/>
        <v>1</v>
      </c>
      <c r="S85">
        <f t="shared" si="70"/>
        <v>0</v>
      </c>
      <c r="T85">
        <f t="shared" si="70"/>
        <v>0</v>
      </c>
      <c r="U85">
        <f t="shared" si="70"/>
        <v>0</v>
      </c>
      <c r="W85" s="7">
        <f t="shared" si="71"/>
        <v>1</v>
      </c>
      <c r="X85" s="7">
        <f t="shared" si="60"/>
        <v>1</v>
      </c>
      <c r="Y85" s="7">
        <f t="shared" si="61"/>
        <v>1</v>
      </c>
      <c r="Z85" s="7">
        <f t="shared" si="62"/>
        <v>0</v>
      </c>
      <c r="AA85" s="7">
        <f t="shared" si="63"/>
        <v>0</v>
      </c>
      <c r="AB85" s="7">
        <f t="shared" si="64"/>
        <v>1</v>
      </c>
      <c r="AC85" s="7">
        <f t="shared" si="65"/>
        <v>0</v>
      </c>
      <c r="AD85" s="7">
        <f t="shared" si="66"/>
        <v>0</v>
      </c>
      <c r="AE85" s="7" t="str">
        <f t="shared" si="72"/>
        <v>11100100</v>
      </c>
      <c r="AF85" s="7">
        <f t="shared" si="73"/>
        <v>228</v>
      </c>
    </row>
    <row r="86" spans="1:32">
      <c r="A86">
        <f>'Generate QR'!BE17</f>
        <v>61</v>
      </c>
      <c r="B86" t="str">
        <f t="shared" si="67"/>
        <v>00111101</v>
      </c>
      <c r="C86">
        <f t="shared" si="68"/>
        <v>0</v>
      </c>
      <c r="D86">
        <f t="shared" si="68"/>
        <v>0</v>
      </c>
      <c r="E86">
        <f t="shared" si="68"/>
        <v>1</v>
      </c>
      <c r="F86">
        <f t="shared" si="68"/>
        <v>1</v>
      </c>
      <c r="G86">
        <f t="shared" si="68"/>
        <v>1</v>
      </c>
      <c r="H86">
        <f t="shared" si="68"/>
        <v>1</v>
      </c>
      <c r="I86">
        <f t="shared" si="68"/>
        <v>0</v>
      </c>
      <c r="J86">
        <f t="shared" si="68"/>
        <v>1</v>
      </c>
      <c r="L86">
        <f>'Generate QR'!BH16</f>
        <v>48</v>
      </c>
      <c r="M86" t="str">
        <f t="shared" si="69"/>
        <v>00110000</v>
      </c>
      <c r="N86">
        <f t="shared" si="70"/>
        <v>0</v>
      </c>
      <c r="O86">
        <f t="shared" si="70"/>
        <v>0</v>
      </c>
      <c r="P86">
        <f t="shared" si="70"/>
        <v>1</v>
      </c>
      <c r="Q86">
        <f t="shared" si="70"/>
        <v>1</v>
      </c>
      <c r="R86">
        <f t="shared" si="70"/>
        <v>0</v>
      </c>
      <c r="S86">
        <f t="shared" si="70"/>
        <v>0</v>
      </c>
      <c r="T86">
        <f t="shared" si="70"/>
        <v>0</v>
      </c>
      <c r="U86">
        <f t="shared" si="70"/>
        <v>0</v>
      </c>
      <c r="W86" s="7">
        <f t="shared" si="71"/>
        <v>0</v>
      </c>
      <c r="X86" s="7">
        <f t="shared" si="60"/>
        <v>0</v>
      </c>
      <c r="Y86" s="7">
        <f t="shared" si="61"/>
        <v>0</v>
      </c>
      <c r="Z86" s="7">
        <f t="shared" si="62"/>
        <v>0</v>
      </c>
      <c r="AA86" s="7">
        <f t="shared" si="63"/>
        <v>1</v>
      </c>
      <c r="AB86" s="7">
        <f t="shared" si="64"/>
        <v>1</v>
      </c>
      <c r="AC86" s="7">
        <f t="shared" si="65"/>
        <v>0</v>
      </c>
      <c r="AD86" s="7">
        <f t="shared" si="66"/>
        <v>1</v>
      </c>
      <c r="AE86" s="7" t="str">
        <f t="shared" si="72"/>
        <v>00001101</v>
      </c>
      <c r="AF86" s="7">
        <f t="shared" si="73"/>
        <v>13</v>
      </c>
    </row>
    <row r="87" spans="1:32">
      <c r="A87">
        <f>'Generate QR'!BE18</f>
        <v>60</v>
      </c>
      <c r="B87" t="str">
        <f t="shared" si="67"/>
        <v>00111100</v>
      </c>
      <c r="C87">
        <f t="shared" si="68"/>
        <v>0</v>
      </c>
      <c r="D87">
        <f t="shared" si="68"/>
        <v>0</v>
      </c>
      <c r="E87">
        <f t="shared" si="68"/>
        <v>1</v>
      </c>
      <c r="F87">
        <f t="shared" si="68"/>
        <v>1</v>
      </c>
      <c r="G87">
        <f t="shared" si="68"/>
        <v>1</v>
      </c>
      <c r="H87">
        <f t="shared" si="68"/>
        <v>1</v>
      </c>
      <c r="I87">
        <f t="shared" si="68"/>
        <v>0</v>
      </c>
      <c r="J87">
        <f t="shared" si="68"/>
        <v>0</v>
      </c>
      <c r="L87">
        <f>'Generate QR'!BH17</f>
        <v>152</v>
      </c>
      <c r="M87" t="str">
        <f t="shared" si="69"/>
        <v>10011000</v>
      </c>
      <c r="N87">
        <f t="shared" si="70"/>
        <v>1</v>
      </c>
      <c r="O87">
        <f t="shared" si="70"/>
        <v>0</v>
      </c>
      <c r="P87">
        <f t="shared" si="70"/>
        <v>0</v>
      </c>
      <c r="Q87">
        <f t="shared" si="70"/>
        <v>1</v>
      </c>
      <c r="R87">
        <f t="shared" si="70"/>
        <v>1</v>
      </c>
      <c r="S87">
        <f t="shared" si="70"/>
        <v>0</v>
      </c>
      <c r="T87">
        <f t="shared" si="70"/>
        <v>0</v>
      </c>
      <c r="U87">
        <f t="shared" si="70"/>
        <v>0</v>
      </c>
      <c r="W87" s="7">
        <f t="shared" si="71"/>
        <v>1</v>
      </c>
      <c r="X87" s="7">
        <f t="shared" si="60"/>
        <v>0</v>
      </c>
      <c r="Y87" s="7">
        <f t="shared" si="61"/>
        <v>1</v>
      </c>
      <c r="Z87" s="7">
        <f t="shared" si="62"/>
        <v>0</v>
      </c>
      <c r="AA87" s="7">
        <f t="shared" si="63"/>
        <v>0</v>
      </c>
      <c r="AB87" s="7">
        <f t="shared" si="64"/>
        <v>1</v>
      </c>
      <c r="AC87" s="7">
        <f t="shared" si="65"/>
        <v>0</v>
      </c>
      <c r="AD87" s="7">
        <f t="shared" si="66"/>
        <v>0</v>
      </c>
      <c r="AE87" s="7" t="str">
        <f t="shared" si="72"/>
        <v>10100100</v>
      </c>
      <c r="AF87" s="7">
        <f t="shared" si="73"/>
        <v>164</v>
      </c>
    </row>
    <row r="88" spans="1:32">
      <c r="A88">
        <f>'Generate QR'!BE19</f>
        <v>76</v>
      </c>
      <c r="B88" t="str">
        <f t="shared" si="67"/>
        <v>01001100</v>
      </c>
      <c r="C88">
        <f t="shared" si="68"/>
        <v>0</v>
      </c>
      <c r="D88">
        <f t="shared" si="68"/>
        <v>1</v>
      </c>
      <c r="E88">
        <f t="shared" si="68"/>
        <v>0</v>
      </c>
      <c r="F88">
        <f t="shared" si="68"/>
        <v>0</v>
      </c>
      <c r="G88">
        <f t="shared" si="68"/>
        <v>1</v>
      </c>
      <c r="H88">
        <f t="shared" si="68"/>
        <v>1</v>
      </c>
      <c r="I88">
        <f t="shared" si="68"/>
        <v>0</v>
      </c>
      <c r="J88">
        <f t="shared" si="68"/>
        <v>0</v>
      </c>
      <c r="L88">
        <f>'Generate QR'!BH18</f>
        <v>83</v>
      </c>
      <c r="M88" t="str">
        <f t="shared" si="69"/>
        <v>01010011</v>
      </c>
      <c r="N88">
        <f t="shared" si="70"/>
        <v>0</v>
      </c>
      <c r="O88">
        <f t="shared" si="70"/>
        <v>1</v>
      </c>
      <c r="P88">
        <f t="shared" si="70"/>
        <v>0</v>
      </c>
      <c r="Q88">
        <f t="shared" si="70"/>
        <v>1</v>
      </c>
      <c r="R88">
        <f t="shared" si="70"/>
        <v>0</v>
      </c>
      <c r="S88">
        <f t="shared" si="70"/>
        <v>0</v>
      </c>
      <c r="T88">
        <f t="shared" si="70"/>
        <v>1</v>
      </c>
      <c r="U88">
        <f t="shared" si="70"/>
        <v>1</v>
      </c>
      <c r="W88" s="7">
        <f t="shared" si="71"/>
        <v>0</v>
      </c>
      <c r="X88" s="7">
        <f t="shared" si="60"/>
        <v>0</v>
      </c>
      <c r="Y88" s="7">
        <f t="shared" si="61"/>
        <v>0</v>
      </c>
      <c r="Z88" s="7">
        <f t="shared" si="62"/>
        <v>1</v>
      </c>
      <c r="AA88" s="7">
        <f t="shared" si="63"/>
        <v>1</v>
      </c>
      <c r="AB88" s="7">
        <f t="shared" si="64"/>
        <v>1</v>
      </c>
      <c r="AC88" s="7">
        <f t="shared" si="65"/>
        <v>1</v>
      </c>
      <c r="AD88" s="7">
        <f t="shared" si="66"/>
        <v>1</v>
      </c>
      <c r="AE88" s="7" t="str">
        <f t="shared" si="72"/>
        <v>00011111</v>
      </c>
      <c r="AF88" s="7">
        <f t="shared" si="73"/>
        <v>31</v>
      </c>
    </row>
    <row r="89" spans="1:32">
      <c r="L89">
        <f>'Generate QR'!BH19</f>
        <v>168</v>
      </c>
      <c r="M89" t="str">
        <f t="shared" si="69"/>
        <v>10101000</v>
      </c>
      <c r="N89">
        <f t="shared" si="70"/>
        <v>1</v>
      </c>
      <c r="O89">
        <f t="shared" si="70"/>
        <v>0</v>
      </c>
      <c r="P89">
        <f t="shared" si="70"/>
        <v>1</v>
      </c>
      <c r="Q89">
        <f t="shared" si="70"/>
        <v>0</v>
      </c>
      <c r="R89">
        <f t="shared" si="70"/>
        <v>1</v>
      </c>
      <c r="S89">
        <f t="shared" si="70"/>
        <v>0</v>
      </c>
      <c r="T89">
        <f t="shared" si="70"/>
        <v>0</v>
      </c>
      <c r="U89">
        <f t="shared" si="70"/>
        <v>0</v>
      </c>
      <c r="W89" s="7">
        <f t="shared" si="71"/>
        <v>1</v>
      </c>
      <c r="X89" s="7">
        <f t="shared" si="60"/>
        <v>0</v>
      </c>
      <c r="Y89" s="7">
        <f t="shared" si="61"/>
        <v>1</v>
      </c>
      <c r="Z89" s="7">
        <f t="shared" si="62"/>
        <v>0</v>
      </c>
      <c r="AA89" s="7">
        <f t="shared" si="63"/>
        <v>1</v>
      </c>
      <c r="AB89" s="7">
        <f t="shared" si="64"/>
        <v>0</v>
      </c>
      <c r="AC89" s="7">
        <f t="shared" si="65"/>
        <v>0</v>
      </c>
      <c r="AD89" s="7">
        <f t="shared" si="66"/>
        <v>0</v>
      </c>
      <c r="AE89" s="7" t="str">
        <f t="shared" si="72"/>
        <v>10101000</v>
      </c>
      <c r="AF89" s="7">
        <f t="shared" si="73"/>
        <v>168</v>
      </c>
    </row>
    <row r="92" spans="1:32">
      <c r="A92" t="s">
        <v>155</v>
      </c>
      <c r="C92" t="s">
        <v>94</v>
      </c>
      <c r="D92" t="s">
        <v>95</v>
      </c>
      <c r="E92" t="s">
        <v>96</v>
      </c>
      <c r="F92" t="s">
        <v>97</v>
      </c>
      <c r="G92" t="s">
        <v>98</v>
      </c>
      <c r="H92" t="s">
        <v>99</v>
      </c>
      <c r="I92" t="s">
        <v>100</v>
      </c>
      <c r="J92" t="s">
        <v>101</v>
      </c>
      <c r="N92" t="s">
        <v>94</v>
      </c>
      <c r="O92" t="s">
        <v>95</v>
      </c>
      <c r="P92" t="s">
        <v>96</v>
      </c>
      <c r="Q92" t="s">
        <v>97</v>
      </c>
      <c r="R92" t="s">
        <v>98</v>
      </c>
      <c r="S92" t="s">
        <v>99</v>
      </c>
      <c r="T92" t="s">
        <v>100</v>
      </c>
      <c r="U92" t="s">
        <v>101</v>
      </c>
      <c r="W92" t="s">
        <v>94</v>
      </c>
      <c r="X92" t="s">
        <v>95</v>
      </c>
      <c r="Y92" t="s">
        <v>96</v>
      </c>
      <c r="Z92" t="s">
        <v>97</v>
      </c>
      <c r="AA92" t="s">
        <v>98</v>
      </c>
      <c r="AB92" t="s">
        <v>99</v>
      </c>
      <c r="AC92" t="s">
        <v>100</v>
      </c>
      <c r="AD92" t="s">
        <v>101</v>
      </c>
      <c r="AF92" t="s">
        <v>102</v>
      </c>
    </row>
    <row r="94" spans="1:32">
      <c r="A94">
        <f>'Generate QR'!BI7</f>
        <v>67</v>
      </c>
      <c r="B94" t="str">
        <f>DEC2BIN(A94,8)</f>
        <v>01000011</v>
      </c>
      <c r="C94">
        <f>VALUE(MID($B94,C$1,1))</f>
        <v>0</v>
      </c>
      <c r="D94">
        <f t="shared" ref="D94:J94" si="74">VALUE(MID($B94,D$1,1))</f>
        <v>1</v>
      </c>
      <c r="E94">
        <f t="shared" si="74"/>
        <v>0</v>
      </c>
      <c r="F94">
        <f t="shared" si="74"/>
        <v>0</v>
      </c>
      <c r="G94">
        <f t="shared" si="74"/>
        <v>0</v>
      </c>
      <c r="H94">
        <f t="shared" si="74"/>
        <v>0</v>
      </c>
      <c r="I94">
        <f t="shared" si="74"/>
        <v>1</v>
      </c>
      <c r="J94">
        <f t="shared" si="74"/>
        <v>1</v>
      </c>
      <c r="L94">
        <f>'Generate QR'!BL6</f>
        <v>67</v>
      </c>
      <c r="M94" t="str">
        <f>DEC2BIN(L94,8)</f>
        <v>01000011</v>
      </c>
      <c r="N94">
        <f>VALUE(MID($M94,N$1,1))</f>
        <v>0</v>
      </c>
      <c r="O94">
        <f t="shared" ref="O94:U94" si="75">VALUE(MID($M94,O$1,1))</f>
        <v>1</v>
      </c>
      <c r="P94">
        <f t="shared" si="75"/>
        <v>0</v>
      </c>
      <c r="Q94">
        <f t="shared" si="75"/>
        <v>0</v>
      </c>
      <c r="R94">
        <f t="shared" si="75"/>
        <v>0</v>
      </c>
      <c r="S94">
        <f t="shared" si="75"/>
        <v>0</v>
      </c>
      <c r="T94">
        <f t="shared" si="75"/>
        <v>1</v>
      </c>
      <c r="U94">
        <f t="shared" si="75"/>
        <v>1</v>
      </c>
      <c r="W94" s="7">
        <f>((C94&lt;&gt;0)+(N94&lt;&gt;0)=1)*1</f>
        <v>0</v>
      </c>
      <c r="X94" s="7">
        <f t="shared" ref="X94:X107" si="76">((D94&lt;&gt;0)+(O94&lt;&gt;0)=1)*1</f>
        <v>0</v>
      </c>
      <c r="Y94" s="7">
        <f t="shared" ref="Y94:Y107" si="77">((E94&lt;&gt;0)+(P94&lt;&gt;0)=1)*1</f>
        <v>0</v>
      </c>
      <c r="Z94" s="7">
        <f t="shared" ref="Z94:Z107" si="78">((F94&lt;&gt;0)+(Q94&lt;&gt;0)=1)*1</f>
        <v>0</v>
      </c>
      <c r="AA94" s="7">
        <f t="shared" ref="AA94:AA107" si="79">((G94&lt;&gt;0)+(R94&lt;&gt;0)=1)*1</f>
        <v>0</v>
      </c>
      <c r="AB94" s="7">
        <f t="shared" ref="AB94:AB107" si="80">((H94&lt;&gt;0)+(S94&lt;&gt;0)=1)*1</f>
        <v>0</v>
      </c>
      <c r="AC94" s="7">
        <f t="shared" ref="AC94:AC107" si="81">((I94&lt;&gt;0)+(T94&lt;&gt;0)=1)*1</f>
        <v>0</v>
      </c>
      <c r="AD94" s="7">
        <f t="shared" ref="AD94:AD107" si="82">((J94&lt;&gt;0)+(U94&lt;&gt;0)=1)*1</f>
        <v>0</v>
      </c>
      <c r="AE94" s="7" t="str">
        <f>W94&amp;X94&amp;Y94&amp;Z94&amp;AA94&amp;AB94&amp;AC94&amp;AD94</f>
        <v>00000000</v>
      </c>
      <c r="AF94" s="7">
        <f>BIN2DEC(AE94)</f>
        <v>0</v>
      </c>
    </row>
    <row r="95" spans="1:32">
      <c r="A95">
        <f>'Generate QR'!BI8</f>
        <v>233</v>
      </c>
      <c r="B95" t="str">
        <f t="shared" ref="B95:B106" si="83">DEC2BIN(A95,8)</f>
        <v>11101001</v>
      </c>
      <c r="C95">
        <f t="shared" ref="C95:J106" si="84">VALUE(MID($B95,C$1,1))</f>
        <v>1</v>
      </c>
      <c r="D95">
        <f t="shared" si="84"/>
        <v>1</v>
      </c>
      <c r="E95">
        <f t="shared" si="84"/>
        <v>1</v>
      </c>
      <c r="F95">
        <f t="shared" si="84"/>
        <v>0</v>
      </c>
      <c r="G95">
        <f t="shared" si="84"/>
        <v>1</v>
      </c>
      <c r="H95">
        <f t="shared" si="84"/>
        <v>0</v>
      </c>
      <c r="I95">
        <f t="shared" si="84"/>
        <v>0</v>
      </c>
      <c r="J95">
        <f t="shared" si="84"/>
        <v>1</v>
      </c>
      <c r="L95">
        <f>'Generate QR'!BL7</f>
        <v>123</v>
      </c>
      <c r="M95" t="str">
        <f t="shared" ref="M95:M107" si="85">DEC2BIN(L95,8)</f>
        <v>01111011</v>
      </c>
      <c r="N95">
        <f t="shared" ref="N95:U107" si="86">VALUE(MID($M95,N$1,1))</f>
        <v>0</v>
      </c>
      <c r="O95">
        <f t="shared" si="86"/>
        <v>1</v>
      </c>
      <c r="P95">
        <f t="shared" si="86"/>
        <v>1</v>
      </c>
      <c r="Q95">
        <f t="shared" si="86"/>
        <v>1</v>
      </c>
      <c r="R95">
        <f t="shared" si="86"/>
        <v>1</v>
      </c>
      <c r="S95">
        <f t="shared" si="86"/>
        <v>0</v>
      </c>
      <c r="T95">
        <f t="shared" si="86"/>
        <v>1</v>
      </c>
      <c r="U95">
        <f t="shared" si="86"/>
        <v>1</v>
      </c>
      <c r="W95" s="7">
        <f t="shared" ref="W95:W107" si="87">((C95&lt;&gt;0)+(N95&lt;&gt;0)=1)*1</f>
        <v>1</v>
      </c>
      <c r="X95" s="7">
        <f t="shared" si="76"/>
        <v>0</v>
      </c>
      <c r="Y95" s="7">
        <f t="shared" si="77"/>
        <v>0</v>
      </c>
      <c r="Z95" s="7">
        <f t="shared" si="78"/>
        <v>1</v>
      </c>
      <c r="AA95" s="7">
        <f t="shared" si="79"/>
        <v>0</v>
      </c>
      <c r="AB95" s="7">
        <f t="shared" si="80"/>
        <v>0</v>
      </c>
      <c r="AC95" s="7">
        <f t="shared" si="81"/>
        <v>1</v>
      </c>
      <c r="AD95" s="7">
        <f t="shared" si="82"/>
        <v>0</v>
      </c>
      <c r="AE95" s="7" t="str">
        <f t="shared" ref="AE95:AE107" si="88">W95&amp;X95&amp;Y95&amp;Z95&amp;AA95&amp;AB95&amp;AC95&amp;AD95</f>
        <v>10010010</v>
      </c>
      <c r="AF95" s="7">
        <f t="shared" ref="AF95:AF107" si="89">BIN2DEC(AE95)</f>
        <v>146</v>
      </c>
    </row>
    <row r="96" spans="1:32">
      <c r="A96">
        <f>'Generate QR'!BI9</f>
        <v>174</v>
      </c>
      <c r="B96" t="str">
        <f t="shared" si="83"/>
        <v>10101110</v>
      </c>
      <c r="C96">
        <f t="shared" si="84"/>
        <v>1</v>
      </c>
      <c r="D96">
        <f t="shared" si="84"/>
        <v>0</v>
      </c>
      <c r="E96">
        <f t="shared" si="84"/>
        <v>1</v>
      </c>
      <c r="F96">
        <f t="shared" si="84"/>
        <v>0</v>
      </c>
      <c r="G96">
        <f t="shared" si="84"/>
        <v>1</v>
      </c>
      <c r="H96">
        <f t="shared" si="84"/>
        <v>1</v>
      </c>
      <c r="I96">
        <f t="shared" si="84"/>
        <v>1</v>
      </c>
      <c r="J96">
        <f t="shared" si="84"/>
        <v>0</v>
      </c>
      <c r="L96">
        <f>'Generate QR'!BL8</f>
        <v>108</v>
      </c>
      <c r="M96" t="str">
        <f t="shared" si="85"/>
        <v>01101100</v>
      </c>
      <c r="N96">
        <f t="shared" si="86"/>
        <v>0</v>
      </c>
      <c r="O96">
        <f t="shared" si="86"/>
        <v>1</v>
      </c>
      <c r="P96">
        <f t="shared" si="86"/>
        <v>1</v>
      </c>
      <c r="Q96">
        <f t="shared" si="86"/>
        <v>0</v>
      </c>
      <c r="R96">
        <f t="shared" si="86"/>
        <v>1</v>
      </c>
      <c r="S96">
        <f t="shared" si="86"/>
        <v>1</v>
      </c>
      <c r="T96">
        <f t="shared" si="86"/>
        <v>0</v>
      </c>
      <c r="U96">
        <f t="shared" si="86"/>
        <v>0</v>
      </c>
      <c r="W96" s="7">
        <f t="shared" si="87"/>
        <v>1</v>
      </c>
      <c r="X96" s="7">
        <f t="shared" si="76"/>
        <v>1</v>
      </c>
      <c r="Y96" s="7">
        <f t="shared" si="77"/>
        <v>0</v>
      </c>
      <c r="Z96" s="7">
        <f t="shared" si="78"/>
        <v>0</v>
      </c>
      <c r="AA96" s="7">
        <f t="shared" si="79"/>
        <v>0</v>
      </c>
      <c r="AB96" s="7">
        <f t="shared" si="80"/>
        <v>0</v>
      </c>
      <c r="AC96" s="7">
        <f t="shared" si="81"/>
        <v>1</v>
      </c>
      <c r="AD96" s="7">
        <f t="shared" si="82"/>
        <v>0</v>
      </c>
      <c r="AE96" s="7" t="str">
        <f t="shared" si="88"/>
        <v>11000010</v>
      </c>
      <c r="AF96" s="7">
        <f t="shared" si="89"/>
        <v>194</v>
      </c>
    </row>
    <row r="97" spans="1:32">
      <c r="A97">
        <f>'Generate QR'!BI10</f>
        <v>11</v>
      </c>
      <c r="B97" t="str">
        <f t="shared" si="83"/>
        <v>00001011</v>
      </c>
      <c r="C97">
        <f t="shared" si="84"/>
        <v>0</v>
      </c>
      <c r="D97">
        <f t="shared" si="84"/>
        <v>0</v>
      </c>
      <c r="E97">
        <f t="shared" si="84"/>
        <v>0</v>
      </c>
      <c r="F97">
        <f t="shared" si="84"/>
        <v>0</v>
      </c>
      <c r="G97">
        <f t="shared" si="84"/>
        <v>1</v>
      </c>
      <c r="H97">
        <f t="shared" si="84"/>
        <v>0</v>
      </c>
      <c r="I97">
        <f t="shared" si="84"/>
        <v>1</v>
      </c>
      <c r="J97">
        <f t="shared" si="84"/>
        <v>1</v>
      </c>
      <c r="L97">
        <f>'Generate QR'!BL9</f>
        <v>90</v>
      </c>
      <c r="M97" t="str">
        <f t="shared" si="85"/>
        <v>01011010</v>
      </c>
      <c r="N97">
        <f t="shared" si="86"/>
        <v>0</v>
      </c>
      <c r="O97">
        <f t="shared" si="86"/>
        <v>1</v>
      </c>
      <c r="P97">
        <f t="shared" si="86"/>
        <v>0</v>
      </c>
      <c r="Q97">
        <f t="shared" si="86"/>
        <v>1</v>
      </c>
      <c r="R97">
        <f t="shared" si="86"/>
        <v>1</v>
      </c>
      <c r="S97">
        <f t="shared" si="86"/>
        <v>0</v>
      </c>
      <c r="T97">
        <f t="shared" si="86"/>
        <v>1</v>
      </c>
      <c r="U97">
        <f t="shared" si="86"/>
        <v>0</v>
      </c>
      <c r="W97" s="7">
        <f t="shared" si="87"/>
        <v>0</v>
      </c>
      <c r="X97" s="7">
        <f t="shared" si="76"/>
        <v>1</v>
      </c>
      <c r="Y97" s="7">
        <f t="shared" si="77"/>
        <v>0</v>
      </c>
      <c r="Z97" s="7">
        <f t="shared" si="78"/>
        <v>1</v>
      </c>
      <c r="AA97" s="7">
        <f t="shared" si="79"/>
        <v>0</v>
      </c>
      <c r="AB97" s="7">
        <f t="shared" si="80"/>
        <v>0</v>
      </c>
      <c r="AC97" s="7">
        <f t="shared" si="81"/>
        <v>0</v>
      </c>
      <c r="AD97" s="7">
        <f t="shared" si="82"/>
        <v>1</v>
      </c>
      <c r="AE97" s="7" t="str">
        <f t="shared" si="88"/>
        <v>01010001</v>
      </c>
      <c r="AF97" s="7">
        <f t="shared" si="89"/>
        <v>81</v>
      </c>
    </row>
    <row r="98" spans="1:32">
      <c r="A98">
        <f>'Generate QR'!BI11</f>
        <v>226</v>
      </c>
      <c r="B98" t="str">
        <f t="shared" si="83"/>
        <v>11100010</v>
      </c>
      <c r="C98">
        <f t="shared" si="84"/>
        <v>1</v>
      </c>
      <c r="D98">
        <f t="shared" si="84"/>
        <v>1</v>
      </c>
      <c r="E98">
        <f t="shared" si="84"/>
        <v>1</v>
      </c>
      <c r="F98">
        <f t="shared" si="84"/>
        <v>0</v>
      </c>
      <c r="G98">
        <f t="shared" si="84"/>
        <v>0</v>
      </c>
      <c r="H98">
        <f t="shared" si="84"/>
        <v>0</v>
      </c>
      <c r="I98">
        <f t="shared" si="84"/>
        <v>1</v>
      </c>
      <c r="J98">
        <f t="shared" si="84"/>
        <v>0</v>
      </c>
      <c r="L98">
        <f>'Generate QR'!BL10</f>
        <v>7</v>
      </c>
      <c r="M98" t="str">
        <f t="shared" si="85"/>
        <v>00000111</v>
      </c>
      <c r="N98">
        <f t="shared" si="86"/>
        <v>0</v>
      </c>
      <c r="O98">
        <f t="shared" si="86"/>
        <v>0</v>
      </c>
      <c r="P98">
        <f t="shared" si="86"/>
        <v>0</v>
      </c>
      <c r="Q98">
        <f t="shared" si="86"/>
        <v>0</v>
      </c>
      <c r="R98">
        <f t="shared" si="86"/>
        <v>0</v>
      </c>
      <c r="S98">
        <f t="shared" si="86"/>
        <v>1</v>
      </c>
      <c r="T98">
        <f t="shared" si="86"/>
        <v>1</v>
      </c>
      <c r="U98">
        <f t="shared" si="86"/>
        <v>1</v>
      </c>
      <c r="W98" s="7">
        <f t="shared" si="87"/>
        <v>1</v>
      </c>
      <c r="X98" s="7">
        <f t="shared" si="76"/>
        <v>1</v>
      </c>
      <c r="Y98" s="7">
        <f t="shared" si="77"/>
        <v>1</v>
      </c>
      <c r="Z98" s="7">
        <f t="shared" si="78"/>
        <v>0</v>
      </c>
      <c r="AA98" s="7">
        <f t="shared" si="79"/>
        <v>0</v>
      </c>
      <c r="AB98" s="7">
        <f t="shared" si="80"/>
        <v>1</v>
      </c>
      <c r="AC98" s="7">
        <f t="shared" si="81"/>
        <v>0</v>
      </c>
      <c r="AD98" s="7">
        <f t="shared" si="82"/>
        <v>1</v>
      </c>
      <c r="AE98" s="7" t="str">
        <f t="shared" si="88"/>
        <v>11100101</v>
      </c>
      <c r="AF98" s="7">
        <f t="shared" si="89"/>
        <v>229</v>
      </c>
    </row>
    <row r="99" spans="1:32">
      <c r="A99">
        <f>'Generate QR'!BI12</f>
        <v>23</v>
      </c>
      <c r="B99" t="str">
        <f t="shared" si="83"/>
        <v>00010111</v>
      </c>
      <c r="C99">
        <f t="shared" si="84"/>
        <v>0</v>
      </c>
      <c r="D99">
        <f t="shared" si="84"/>
        <v>0</v>
      </c>
      <c r="E99">
        <f t="shared" si="84"/>
        <v>0</v>
      </c>
      <c r="F99">
        <f t="shared" si="84"/>
        <v>1</v>
      </c>
      <c r="G99">
        <f t="shared" si="84"/>
        <v>0</v>
      </c>
      <c r="H99">
        <f t="shared" si="84"/>
        <v>1</v>
      </c>
      <c r="I99">
        <f t="shared" si="84"/>
        <v>1</v>
      </c>
      <c r="J99">
        <f t="shared" si="84"/>
        <v>1</v>
      </c>
      <c r="L99">
        <f>'Generate QR'!BL11</f>
        <v>149</v>
      </c>
      <c r="M99" t="str">
        <f t="shared" si="85"/>
        <v>10010101</v>
      </c>
      <c r="N99">
        <f t="shared" si="86"/>
        <v>1</v>
      </c>
      <c r="O99">
        <f t="shared" si="86"/>
        <v>0</v>
      </c>
      <c r="P99">
        <f t="shared" si="86"/>
        <v>0</v>
      </c>
      <c r="Q99">
        <f t="shared" si="86"/>
        <v>1</v>
      </c>
      <c r="R99">
        <f t="shared" si="86"/>
        <v>0</v>
      </c>
      <c r="S99">
        <f t="shared" si="86"/>
        <v>1</v>
      </c>
      <c r="T99">
        <f t="shared" si="86"/>
        <v>0</v>
      </c>
      <c r="U99">
        <f t="shared" si="86"/>
        <v>1</v>
      </c>
      <c r="W99" s="7">
        <f t="shared" si="87"/>
        <v>1</v>
      </c>
      <c r="X99" s="7">
        <f t="shared" si="76"/>
        <v>0</v>
      </c>
      <c r="Y99" s="7">
        <f t="shared" si="77"/>
        <v>0</v>
      </c>
      <c r="Z99" s="7">
        <f t="shared" si="78"/>
        <v>0</v>
      </c>
      <c r="AA99" s="7">
        <f t="shared" si="79"/>
        <v>0</v>
      </c>
      <c r="AB99" s="7">
        <f t="shared" si="80"/>
        <v>0</v>
      </c>
      <c r="AC99" s="7">
        <f t="shared" si="81"/>
        <v>1</v>
      </c>
      <c r="AD99" s="7">
        <f t="shared" si="82"/>
        <v>0</v>
      </c>
      <c r="AE99" s="7" t="str">
        <f t="shared" si="88"/>
        <v>10000010</v>
      </c>
      <c r="AF99" s="7">
        <f t="shared" si="89"/>
        <v>130</v>
      </c>
    </row>
    <row r="100" spans="1:32">
      <c r="A100">
        <f>'Generate QR'!BI13</f>
        <v>166</v>
      </c>
      <c r="B100" t="str">
        <f t="shared" si="83"/>
        <v>10100110</v>
      </c>
      <c r="C100">
        <f t="shared" si="84"/>
        <v>1</v>
      </c>
      <c r="D100">
        <f t="shared" si="84"/>
        <v>0</v>
      </c>
      <c r="E100">
        <f t="shared" si="84"/>
        <v>1</v>
      </c>
      <c r="F100">
        <f t="shared" si="84"/>
        <v>0</v>
      </c>
      <c r="G100">
        <f t="shared" si="84"/>
        <v>0</v>
      </c>
      <c r="H100">
        <f t="shared" si="84"/>
        <v>1</v>
      </c>
      <c r="I100">
        <f t="shared" si="84"/>
        <v>1</v>
      </c>
      <c r="J100">
        <f t="shared" si="84"/>
        <v>0</v>
      </c>
      <c r="L100">
        <f>'Generate QR'!BL12</f>
        <v>7</v>
      </c>
      <c r="M100" t="str">
        <f t="shared" si="85"/>
        <v>00000111</v>
      </c>
      <c r="N100">
        <f t="shared" si="86"/>
        <v>0</v>
      </c>
      <c r="O100">
        <f t="shared" si="86"/>
        <v>0</v>
      </c>
      <c r="P100">
        <f t="shared" si="86"/>
        <v>0</v>
      </c>
      <c r="Q100">
        <f t="shared" si="86"/>
        <v>0</v>
      </c>
      <c r="R100">
        <f t="shared" si="86"/>
        <v>0</v>
      </c>
      <c r="S100">
        <f t="shared" si="86"/>
        <v>1</v>
      </c>
      <c r="T100">
        <f t="shared" si="86"/>
        <v>1</v>
      </c>
      <c r="U100">
        <f t="shared" si="86"/>
        <v>1</v>
      </c>
      <c r="W100" s="7">
        <f t="shared" si="87"/>
        <v>1</v>
      </c>
      <c r="X100" s="7">
        <f t="shared" si="76"/>
        <v>0</v>
      </c>
      <c r="Y100" s="7">
        <f t="shared" si="77"/>
        <v>1</v>
      </c>
      <c r="Z100" s="7">
        <f t="shared" si="78"/>
        <v>0</v>
      </c>
      <c r="AA100" s="7">
        <f t="shared" si="79"/>
        <v>0</v>
      </c>
      <c r="AB100" s="7">
        <f t="shared" si="80"/>
        <v>0</v>
      </c>
      <c r="AC100" s="7">
        <f t="shared" si="81"/>
        <v>0</v>
      </c>
      <c r="AD100" s="7">
        <f t="shared" si="82"/>
        <v>1</v>
      </c>
      <c r="AE100" s="7" t="str">
        <f t="shared" si="88"/>
        <v>10100001</v>
      </c>
      <c r="AF100" s="7">
        <f t="shared" si="89"/>
        <v>161</v>
      </c>
    </row>
    <row r="101" spans="1:32">
      <c r="A101">
        <f>'Generate QR'!BI14</f>
        <v>175</v>
      </c>
      <c r="B101" t="str">
        <f t="shared" si="83"/>
        <v>10101111</v>
      </c>
      <c r="C101">
        <f t="shared" si="84"/>
        <v>1</v>
      </c>
      <c r="D101">
        <f t="shared" si="84"/>
        <v>0</v>
      </c>
      <c r="E101">
        <f t="shared" si="84"/>
        <v>1</v>
      </c>
      <c r="F101">
        <f t="shared" si="84"/>
        <v>0</v>
      </c>
      <c r="G101">
        <f t="shared" si="84"/>
        <v>1</v>
      </c>
      <c r="H101">
        <f t="shared" si="84"/>
        <v>1</v>
      </c>
      <c r="I101">
        <f t="shared" si="84"/>
        <v>1</v>
      </c>
      <c r="J101">
        <f t="shared" si="84"/>
        <v>1</v>
      </c>
      <c r="L101">
        <f>'Generate QR'!BL13</f>
        <v>221</v>
      </c>
      <c r="M101" t="str">
        <f t="shared" si="85"/>
        <v>11011101</v>
      </c>
      <c r="N101">
        <f t="shared" si="86"/>
        <v>1</v>
      </c>
      <c r="O101">
        <f t="shared" si="86"/>
        <v>1</v>
      </c>
      <c r="P101">
        <f t="shared" si="86"/>
        <v>0</v>
      </c>
      <c r="Q101">
        <f t="shared" si="86"/>
        <v>1</v>
      </c>
      <c r="R101">
        <f t="shared" si="86"/>
        <v>1</v>
      </c>
      <c r="S101">
        <f t="shared" si="86"/>
        <v>1</v>
      </c>
      <c r="T101">
        <f t="shared" si="86"/>
        <v>0</v>
      </c>
      <c r="U101">
        <f t="shared" si="86"/>
        <v>1</v>
      </c>
      <c r="W101" s="7">
        <f t="shared" si="87"/>
        <v>0</v>
      </c>
      <c r="X101" s="7">
        <f t="shared" si="76"/>
        <v>1</v>
      </c>
      <c r="Y101" s="7">
        <f t="shared" si="77"/>
        <v>1</v>
      </c>
      <c r="Z101" s="7">
        <f t="shared" si="78"/>
        <v>1</v>
      </c>
      <c r="AA101" s="7">
        <f t="shared" si="79"/>
        <v>0</v>
      </c>
      <c r="AB101" s="7">
        <f t="shared" si="80"/>
        <v>0</v>
      </c>
      <c r="AC101" s="7">
        <f t="shared" si="81"/>
        <v>1</v>
      </c>
      <c r="AD101" s="7">
        <f t="shared" si="82"/>
        <v>0</v>
      </c>
      <c r="AE101" s="7" t="str">
        <f t="shared" si="88"/>
        <v>01110010</v>
      </c>
      <c r="AF101" s="7">
        <f t="shared" si="89"/>
        <v>114</v>
      </c>
    </row>
    <row r="102" spans="1:32">
      <c r="A102">
        <f>'Generate QR'!BI15</f>
        <v>228</v>
      </c>
      <c r="B102" t="str">
        <f t="shared" si="83"/>
        <v>11100100</v>
      </c>
      <c r="C102">
        <f t="shared" si="84"/>
        <v>1</v>
      </c>
      <c r="D102">
        <f t="shared" si="84"/>
        <v>1</v>
      </c>
      <c r="E102">
        <f t="shared" si="84"/>
        <v>1</v>
      </c>
      <c r="F102">
        <f t="shared" si="84"/>
        <v>0</v>
      </c>
      <c r="G102">
        <f t="shared" si="84"/>
        <v>0</v>
      </c>
      <c r="H102">
        <f t="shared" si="84"/>
        <v>1</v>
      </c>
      <c r="I102">
        <f t="shared" si="84"/>
        <v>0</v>
      </c>
      <c r="J102">
        <f t="shared" si="84"/>
        <v>0</v>
      </c>
      <c r="L102">
        <f>'Generate QR'!BL14</f>
        <v>112</v>
      </c>
      <c r="M102" t="str">
        <f t="shared" si="85"/>
        <v>01110000</v>
      </c>
      <c r="N102">
        <f t="shared" si="86"/>
        <v>0</v>
      </c>
      <c r="O102">
        <f t="shared" si="86"/>
        <v>1</v>
      </c>
      <c r="P102">
        <f t="shared" si="86"/>
        <v>1</v>
      </c>
      <c r="Q102">
        <f t="shared" si="86"/>
        <v>1</v>
      </c>
      <c r="R102">
        <f t="shared" si="86"/>
        <v>0</v>
      </c>
      <c r="S102">
        <f t="shared" si="86"/>
        <v>0</v>
      </c>
      <c r="T102">
        <f t="shared" si="86"/>
        <v>0</v>
      </c>
      <c r="U102">
        <f t="shared" si="86"/>
        <v>0</v>
      </c>
      <c r="W102" s="7">
        <f t="shared" si="87"/>
        <v>1</v>
      </c>
      <c r="X102" s="7">
        <f t="shared" si="76"/>
        <v>0</v>
      </c>
      <c r="Y102" s="7">
        <f t="shared" si="77"/>
        <v>0</v>
      </c>
      <c r="Z102" s="7">
        <f t="shared" si="78"/>
        <v>1</v>
      </c>
      <c r="AA102" s="7">
        <f t="shared" si="79"/>
        <v>0</v>
      </c>
      <c r="AB102" s="7">
        <f t="shared" si="80"/>
        <v>1</v>
      </c>
      <c r="AC102" s="7">
        <f t="shared" si="81"/>
        <v>0</v>
      </c>
      <c r="AD102" s="7">
        <f t="shared" si="82"/>
        <v>0</v>
      </c>
      <c r="AE102" s="7" t="str">
        <f t="shared" si="88"/>
        <v>10010100</v>
      </c>
      <c r="AF102" s="7">
        <f t="shared" si="89"/>
        <v>148</v>
      </c>
    </row>
    <row r="103" spans="1:32">
      <c r="A103">
        <f>'Generate QR'!BI16</f>
        <v>13</v>
      </c>
      <c r="B103" t="str">
        <f t="shared" si="83"/>
        <v>00001101</v>
      </c>
      <c r="C103">
        <f t="shared" si="84"/>
        <v>0</v>
      </c>
      <c r="D103">
        <f t="shared" si="84"/>
        <v>0</v>
      </c>
      <c r="E103">
        <f t="shared" si="84"/>
        <v>0</v>
      </c>
      <c r="F103">
        <f t="shared" si="84"/>
        <v>0</v>
      </c>
      <c r="G103">
        <f t="shared" si="84"/>
        <v>1</v>
      </c>
      <c r="H103">
        <f t="shared" si="84"/>
        <v>1</v>
      </c>
      <c r="I103">
        <f t="shared" si="84"/>
        <v>0</v>
      </c>
      <c r="J103">
        <f t="shared" si="84"/>
        <v>1</v>
      </c>
      <c r="L103">
        <f>'Generate QR'!BL15</f>
        <v>61</v>
      </c>
      <c r="M103" t="str">
        <f t="shared" si="85"/>
        <v>00111101</v>
      </c>
      <c r="N103">
        <f t="shared" si="86"/>
        <v>0</v>
      </c>
      <c r="O103">
        <f t="shared" si="86"/>
        <v>0</v>
      </c>
      <c r="P103">
        <f t="shared" si="86"/>
        <v>1</v>
      </c>
      <c r="Q103">
        <f t="shared" si="86"/>
        <v>1</v>
      </c>
      <c r="R103">
        <f t="shared" si="86"/>
        <v>1</v>
      </c>
      <c r="S103">
        <f t="shared" si="86"/>
        <v>1</v>
      </c>
      <c r="T103">
        <f t="shared" si="86"/>
        <v>0</v>
      </c>
      <c r="U103">
        <f t="shared" si="86"/>
        <v>1</v>
      </c>
      <c r="W103" s="7">
        <f t="shared" si="87"/>
        <v>0</v>
      </c>
      <c r="X103" s="7">
        <f t="shared" si="76"/>
        <v>0</v>
      </c>
      <c r="Y103" s="7">
        <f t="shared" si="77"/>
        <v>1</v>
      </c>
      <c r="Z103" s="7">
        <f t="shared" si="78"/>
        <v>1</v>
      </c>
      <c r="AA103" s="7">
        <f t="shared" si="79"/>
        <v>0</v>
      </c>
      <c r="AB103" s="7">
        <f t="shared" si="80"/>
        <v>0</v>
      </c>
      <c r="AC103" s="7">
        <f t="shared" si="81"/>
        <v>0</v>
      </c>
      <c r="AD103" s="7">
        <f t="shared" si="82"/>
        <v>0</v>
      </c>
      <c r="AE103" s="7" t="str">
        <f t="shared" si="88"/>
        <v>00110000</v>
      </c>
      <c r="AF103" s="7">
        <f t="shared" si="89"/>
        <v>48</v>
      </c>
    </row>
    <row r="104" spans="1:32">
      <c r="A104">
        <f>'Generate QR'!BI17</f>
        <v>164</v>
      </c>
      <c r="B104" t="str">
        <f t="shared" si="83"/>
        <v>10100100</v>
      </c>
      <c r="C104">
        <f t="shared" si="84"/>
        <v>1</v>
      </c>
      <c r="D104">
        <f t="shared" si="84"/>
        <v>0</v>
      </c>
      <c r="E104">
        <f t="shared" si="84"/>
        <v>1</v>
      </c>
      <c r="F104">
        <f t="shared" si="84"/>
        <v>0</v>
      </c>
      <c r="G104">
        <f t="shared" si="84"/>
        <v>0</v>
      </c>
      <c r="H104">
        <f t="shared" si="84"/>
        <v>1</v>
      </c>
      <c r="I104">
        <f t="shared" si="84"/>
        <v>0</v>
      </c>
      <c r="J104">
        <f t="shared" si="84"/>
        <v>0</v>
      </c>
      <c r="L104">
        <f>'Generate QR'!BL16</f>
        <v>111</v>
      </c>
      <c r="M104" t="str">
        <f t="shared" si="85"/>
        <v>01101111</v>
      </c>
      <c r="N104">
        <f t="shared" si="86"/>
        <v>0</v>
      </c>
      <c r="O104">
        <f t="shared" si="86"/>
        <v>1</v>
      </c>
      <c r="P104">
        <f t="shared" si="86"/>
        <v>1</v>
      </c>
      <c r="Q104">
        <f t="shared" si="86"/>
        <v>0</v>
      </c>
      <c r="R104">
        <f t="shared" si="86"/>
        <v>1</v>
      </c>
      <c r="S104">
        <f t="shared" si="86"/>
        <v>1</v>
      </c>
      <c r="T104">
        <f t="shared" si="86"/>
        <v>1</v>
      </c>
      <c r="U104">
        <f t="shared" si="86"/>
        <v>1</v>
      </c>
      <c r="W104" s="7">
        <f t="shared" si="87"/>
        <v>1</v>
      </c>
      <c r="X104" s="7">
        <f t="shared" si="76"/>
        <v>1</v>
      </c>
      <c r="Y104" s="7">
        <f t="shared" si="77"/>
        <v>0</v>
      </c>
      <c r="Z104" s="7">
        <f t="shared" si="78"/>
        <v>0</v>
      </c>
      <c r="AA104" s="7">
        <f t="shared" si="79"/>
        <v>1</v>
      </c>
      <c r="AB104" s="7">
        <f t="shared" si="80"/>
        <v>0</v>
      </c>
      <c r="AC104" s="7">
        <f t="shared" si="81"/>
        <v>1</v>
      </c>
      <c r="AD104" s="7">
        <f t="shared" si="82"/>
        <v>1</v>
      </c>
      <c r="AE104" s="7" t="str">
        <f t="shared" si="88"/>
        <v>11001011</v>
      </c>
      <c r="AF104" s="7">
        <f t="shared" si="89"/>
        <v>203</v>
      </c>
    </row>
    <row r="105" spans="1:32">
      <c r="A105">
        <f>'Generate QR'!BI18</f>
        <v>31</v>
      </c>
      <c r="B105" t="str">
        <f t="shared" si="83"/>
        <v>00011111</v>
      </c>
      <c r="C105">
        <f t="shared" si="84"/>
        <v>0</v>
      </c>
      <c r="D105">
        <f t="shared" si="84"/>
        <v>0</v>
      </c>
      <c r="E105">
        <f t="shared" si="84"/>
        <v>0</v>
      </c>
      <c r="F105">
        <f t="shared" si="84"/>
        <v>1</v>
      </c>
      <c r="G105">
        <f t="shared" si="84"/>
        <v>1</v>
      </c>
      <c r="H105">
        <f t="shared" si="84"/>
        <v>1</v>
      </c>
      <c r="I105">
        <f t="shared" si="84"/>
        <v>1</v>
      </c>
      <c r="J105">
        <f t="shared" si="84"/>
        <v>1</v>
      </c>
      <c r="L105">
        <f>'Generate QR'!BL17</f>
        <v>140</v>
      </c>
      <c r="M105" t="str">
        <f t="shared" si="85"/>
        <v>10001100</v>
      </c>
      <c r="N105">
        <f t="shared" si="86"/>
        <v>1</v>
      </c>
      <c r="O105">
        <f t="shared" si="86"/>
        <v>0</v>
      </c>
      <c r="P105">
        <f t="shared" si="86"/>
        <v>0</v>
      </c>
      <c r="Q105">
        <f t="shared" si="86"/>
        <v>0</v>
      </c>
      <c r="R105">
        <f t="shared" si="86"/>
        <v>1</v>
      </c>
      <c r="S105">
        <f t="shared" si="86"/>
        <v>1</v>
      </c>
      <c r="T105">
        <f t="shared" si="86"/>
        <v>0</v>
      </c>
      <c r="U105">
        <f t="shared" si="86"/>
        <v>0</v>
      </c>
      <c r="W105" s="7">
        <f t="shared" si="87"/>
        <v>1</v>
      </c>
      <c r="X105" s="7">
        <f t="shared" si="76"/>
        <v>0</v>
      </c>
      <c r="Y105" s="7">
        <f t="shared" si="77"/>
        <v>0</v>
      </c>
      <c r="Z105" s="7">
        <f t="shared" si="78"/>
        <v>1</v>
      </c>
      <c r="AA105" s="7">
        <f t="shared" si="79"/>
        <v>0</v>
      </c>
      <c r="AB105" s="7">
        <f t="shared" si="80"/>
        <v>0</v>
      </c>
      <c r="AC105" s="7">
        <f t="shared" si="81"/>
        <v>1</v>
      </c>
      <c r="AD105" s="7">
        <f t="shared" si="82"/>
        <v>1</v>
      </c>
      <c r="AE105" s="7" t="str">
        <f t="shared" si="88"/>
        <v>10010011</v>
      </c>
      <c r="AF105" s="7">
        <f t="shared" si="89"/>
        <v>147</v>
      </c>
    </row>
    <row r="106" spans="1:32">
      <c r="A106">
        <f>'Generate QR'!BI19</f>
        <v>168</v>
      </c>
      <c r="B106" t="str">
        <f t="shared" si="83"/>
        <v>10101000</v>
      </c>
      <c r="C106">
        <f t="shared" si="84"/>
        <v>1</v>
      </c>
      <c r="D106">
        <f t="shared" si="84"/>
        <v>0</v>
      </c>
      <c r="E106">
        <f t="shared" si="84"/>
        <v>1</v>
      </c>
      <c r="F106">
        <f t="shared" si="84"/>
        <v>0</v>
      </c>
      <c r="G106">
        <f t="shared" si="84"/>
        <v>1</v>
      </c>
      <c r="H106">
        <f t="shared" si="84"/>
        <v>0</v>
      </c>
      <c r="I106">
        <f t="shared" si="84"/>
        <v>0</v>
      </c>
      <c r="J106">
        <f t="shared" si="84"/>
        <v>0</v>
      </c>
      <c r="L106">
        <f>'Generate QR'!BL18</f>
        <v>11</v>
      </c>
      <c r="M106" t="str">
        <f t="shared" si="85"/>
        <v>00001011</v>
      </c>
      <c r="N106">
        <f t="shared" si="86"/>
        <v>0</v>
      </c>
      <c r="O106">
        <f t="shared" si="86"/>
        <v>0</v>
      </c>
      <c r="P106">
        <f t="shared" si="86"/>
        <v>0</v>
      </c>
      <c r="Q106">
        <f t="shared" si="86"/>
        <v>0</v>
      </c>
      <c r="R106">
        <f t="shared" si="86"/>
        <v>1</v>
      </c>
      <c r="S106">
        <f t="shared" si="86"/>
        <v>0</v>
      </c>
      <c r="T106">
        <f t="shared" si="86"/>
        <v>1</v>
      </c>
      <c r="U106">
        <f t="shared" si="86"/>
        <v>1</v>
      </c>
      <c r="W106" s="7">
        <f t="shared" si="87"/>
        <v>1</v>
      </c>
      <c r="X106" s="7">
        <f t="shared" si="76"/>
        <v>0</v>
      </c>
      <c r="Y106" s="7">
        <f t="shared" si="77"/>
        <v>1</v>
      </c>
      <c r="Z106" s="7">
        <f t="shared" si="78"/>
        <v>0</v>
      </c>
      <c r="AA106" s="7">
        <f t="shared" si="79"/>
        <v>0</v>
      </c>
      <c r="AB106" s="7">
        <f t="shared" si="80"/>
        <v>0</v>
      </c>
      <c r="AC106" s="7">
        <f t="shared" si="81"/>
        <v>1</v>
      </c>
      <c r="AD106" s="7">
        <f t="shared" si="82"/>
        <v>1</v>
      </c>
      <c r="AE106" s="7" t="str">
        <f t="shared" si="88"/>
        <v>10100011</v>
      </c>
      <c r="AF106" s="7">
        <f t="shared" si="89"/>
        <v>163</v>
      </c>
    </row>
    <row r="107" spans="1:32">
      <c r="L107">
        <f>'Generate QR'!BL19</f>
        <v>227</v>
      </c>
      <c r="M107" t="str">
        <f t="shared" si="85"/>
        <v>11100011</v>
      </c>
      <c r="N107">
        <f t="shared" si="86"/>
        <v>1</v>
      </c>
      <c r="O107">
        <f t="shared" si="86"/>
        <v>1</v>
      </c>
      <c r="P107">
        <f t="shared" si="86"/>
        <v>1</v>
      </c>
      <c r="Q107">
        <f t="shared" si="86"/>
        <v>0</v>
      </c>
      <c r="R107">
        <f t="shared" si="86"/>
        <v>0</v>
      </c>
      <c r="S107">
        <f t="shared" si="86"/>
        <v>0</v>
      </c>
      <c r="T107">
        <f t="shared" si="86"/>
        <v>1</v>
      </c>
      <c r="U107">
        <f t="shared" si="86"/>
        <v>1</v>
      </c>
      <c r="W107" s="7">
        <f t="shared" si="87"/>
        <v>1</v>
      </c>
      <c r="X107" s="7">
        <f t="shared" si="76"/>
        <v>1</v>
      </c>
      <c r="Y107" s="7">
        <f t="shared" si="77"/>
        <v>1</v>
      </c>
      <c r="Z107" s="7">
        <f t="shared" si="78"/>
        <v>0</v>
      </c>
      <c r="AA107" s="7">
        <f t="shared" si="79"/>
        <v>0</v>
      </c>
      <c r="AB107" s="7">
        <f t="shared" si="80"/>
        <v>0</v>
      </c>
      <c r="AC107" s="7">
        <f t="shared" si="81"/>
        <v>1</v>
      </c>
      <c r="AD107" s="7">
        <f t="shared" si="82"/>
        <v>1</v>
      </c>
      <c r="AE107" s="7" t="str">
        <f t="shared" si="88"/>
        <v>11100011</v>
      </c>
      <c r="AF107" s="7">
        <f t="shared" si="89"/>
        <v>227</v>
      </c>
    </row>
    <row r="110" spans="1:32">
      <c r="A110" t="s">
        <v>156</v>
      </c>
      <c r="C110" t="s">
        <v>94</v>
      </c>
      <c r="D110" t="s">
        <v>95</v>
      </c>
      <c r="E110" t="s">
        <v>96</v>
      </c>
      <c r="F110" t="s">
        <v>97</v>
      </c>
      <c r="G110" t="s">
        <v>98</v>
      </c>
      <c r="H110" t="s">
        <v>99</v>
      </c>
      <c r="I110" t="s">
        <v>100</v>
      </c>
      <c r="J110" t="s">
        <v>101</v>
      </c>
      <c r="N110" t="s">
        <v>94</v>
      </c>
      <c r="O110" t="s">
        <v>95</v>
      </c>
      <c r="P110" t="s">
        <v>96</v>
      </c>
      <c r="Q110" t="s">
        <v>97</v>
      </c>
      <c r="R110" t="s">
        <v>98</v>
      </c>
      <c r="S110" t="s">
        <v>99</v>
      </c>
      <c r="T110" t="s">
        <v>100</v>
      </c>
      <c r="U110" t="s">
        <v>101</v>
      </c>
      <c r="W110" t="s">
        <v>94</v>
      </c>
      <c r="X110" t="s">
        <v>95</v>
      </c>
      <c r="Y110" t="s">
        <v>96</v>
      </c>
      <c r="Z110" t="s">
        <v>97</v>
      </c>
      <c r="AA110" t="s">
        <v>98</v>
      </c>
      <c r="AB110" t="s">
        <v>99</v>
      </c>
      <c r="AC110" t="s">
        <v>100</v>
      </c>
      <c r="AD110" t="s">
        <v>101</v>
      </c>
      <c r="AF110" t="s">
        <v>102</v>
      </c>
    </row>
    <row r="112" spans="1:32">
      <c r="A112">
        <f>'Generate QR'!BM7</f>
        <v>146</v>
      </c>
      <c r="B112" t="str">
        <f>DEC2BIN(A112,8)</f>
        <v>10010010</v>
      </c>
      <c r="C112">
        <f>VALUE(MID($B112,C$1,1))</f>
        <v>1</v>
      </c>
      <c r="D112">
        <f t="shared" ref="D112:J112" si="90">VALUE(MID($B112,D$1,1))</f>
        <v>0</v>
      </c>
      <c r="E112">
        <f t="shared" si="90"/>
        <v>0</v>
      </c>
      <c r="F112">
        <f t="shared" si="90"/>
        <v>1</v>
      </c>
      <c r="G112">
        <f t="shared" si="90"/>
        <v>0</v>
      </c>
      <c r="H112">
        <f t="shared" si="90"/>
        <v>0</v>
      </c>
      <c r="I112">
        <f t="shared" si="90"/>
        <v>1</v>
      </c>
      <c r="J112">
        <f t="shared" si="90"/>
        <v>0</v>
      </c>
      <c r="L112">
        <f>'Generate QR'!BP6</f>
        <v>146</v>
      </c>
      <c r="M112" t="str">
        <f>DEC2BIN(L112,8)</f>
        <v>10010010</v>
      </c>
      <c r="N112">
        <f>VALUE(MID($M112,N$1,1))</f>
        <v>1</v>
      </c>
      <c r="O112">
        <f t="shared" ref="O112:U112" si="91">VALUE(MID($M112,O$1,1))</f>
        <v>0</v>
      </c>
      <c r="P112">
        <f t="shared" si="91"/>
        <v>0</v>
      </c>
      <c r="Q112">
        <f t="shared" si="91"/>
        <v>1</v>
      </c>
      <c r="R112">
        <f t="shared" si="91"/>
        <v>0</v>
      </c>
      <c r="S112">
        <f t="shared" si="91"/>
        <v>0</v>
      </c>
      <c r="T112">
        <f t="shared" si="91"/>
        <v>1</v>
      </c>
      <c r="U112">
        <f t="shared" si="91"/>
        <v>0</v>
      </c>
      <c r="W112" s="7">
        <f>((C112&lt;&gt;0)+(N112&lt;&gt;0)=1)*1</f>
        <v>0</v>
      </c>
      <c r="X112" s="7">
        <f t="shared" ref="X112:X125" si="92">((D112&lt;&gt;0)+(O112&lt;&gt;0)=1)*1</f>
        <v>0</v>
      </c>
      <c r="Y112" s="7">
        <f t="shared" ref="Y112:Y125" si="93">((E112&lt;&gt;0)+(P112&lt;&gt;0)=1)*1</f>
        <v>0</v>
      </c>
      <c r="Z112" s="7">
        <f t="shared" ref="Z112:Z125" si="94">((F112&lt;&gt;0)+(Q112&lt;&gt;0)=1)*1</f>
        <v>0</v>
      </c>
      <c r="AA112" s="7">
        <f t="shared" ref="AA112:AA125" si="95">((G112&lt;&gt;0)+(R112&lt;&gt;0)=1)*1</f>
        <v>0</v>
      </c>
      <c r="AB112" s="7">
        <f t="shared" ref="AB112:AB125" si="96">((H112&lt;&gt;0)+(S112&lt;&gt;0)=1)*1</f>
        <v>0</v>
      </c>
      <c r="AC112" s="7">
        <f t="shared" ref="AC112:AC125" si="97">((I112&lt;&gt;0)+(T112&lt;&gt;0)=1)*1</f>
        <v>0</v>
      </c>
      <c r="AD112" s="7">
        <f t="shared" ref="AD112:AD125" si="98">((J112&lt;&gt;0)+(U112&lt;&gt;0)=1)*1</f>
        <v>0</v>
      </c>
      <c r="AE112" s="7" t="str">
        <f>W112&amp;X112&amp;Y112&amp;Z112&amp;AA112&amp;AB112&amp;AC112&amp;AD112</f>
        <v>00000000</v>
      </c>
      <c r="AF112" s="7">
        <f>BIN2DEC(AE112)</f>
        <v>0</v>
      </c>
    </row>
    <row r="113" spans="1:32">
      <c r="A113">
        <f>'Generate QR'!BM8</f>
        <v>194</v>
      </c>
      <c r="B113" t="str">
        <f t="shared" ref="B113:B124" si="99">DEC2BIN(A113,8)</f>
        <v>11000010</v>
      </c>
      <c r="C113">
        <f t="shared" ref="C113:J124" si="100">VALUE(MID($B113,C$1,1))</f>
        <v>1</v>
      </c>
      <c r="D113">
        <f t="shared" si="100"/>
        <v>1</v>
      </c>
      <c r="E113">
        <f t="shared" si="100"/>
        <v>0</v>
      </c>
      <c r="F113">
        <f t="shared" si="100"/>
        <v>0</v>
      </c>
      <c r="G113">
        <f t="shared" si="100"/>
        <v>0</v>
      </c>
      <c r="H113">
        <f t="shared" si="100"/>
        <v>0</v>
      </c>
      <c r="I113">
        <f t="shared" si="100"/>
        <v>1</v>
      </c>
      <c r="J113">
        <f t="shared" si="100"/>
        <v>0</v>
      </c>
      <c r="L113">
        <f>'Generate QR'!BP7</f>
        <v>144</v>
      </c>
      <c r="M113" t="str">
        <f t="shared" ref="M113:M125" si="101">DEC2BIN(L113,8)</f>
        <v>10010000</v>
      </c>
      <c r="N113">
        <f t="shared" ref="N113:U125" si="102">VALUE(MID($M113,N$1,1))</f>
        <v>1</v>
      </c>
      <c r="O113">
        <f t="shared" si="102"/>
        <v>0</v>
      </c>
      <c r="P113">
        <f t="shared" si="102"/>
        <v>0</v>
      </c>
      <c r="Q113">
        <f t="shared" si="102"/>
        <v>1</v>
      </c>
      <c r="R113">
        <f t="shared" si="102"/>
        <v>0</v>
      </c>
      <c r="S113">
        <f t="shared" si="102"/>
        <v>0</v>
      </c>
      <c r="T113">
        <f t="shared" si="102"/>
        <v>0</v>
      </c>
      <c r="U113">
        <f t="shared" si="102"/>
        <v>0</v>
      </c>
      <c r="W113" s="7">
        <f t="shared" ref="W113:W125" si="103">((C113&lt;&gt;0)+(N113&lt;&gt;0)=1)*1</f>
        <v>0</v>
      </c>
      <c r="X113" s="7">
        <f t="shared" si="92"/>
        <v>1</v>
      </c>
      <c r="Y113" s="7">
        <f t="shared" si="93"/>
        <v>0</v>
      </c>
      <c r="Z113" s="7">
        <f t="shared" si="94"/>
        <v>1</v>
      </c>
      <c r="AA113" s="7">
        <f t="shared" si="95"/>
        <v>0</v>
      </c>
      <c r="AB113" s="7">
        <f t="shared" si="96"/>
        <v>0</v>
      </c>
      <c r="AC113" s="7">
        <f t="shared" si="97"/>
        <v>1</v>
      </c>
      <c r="AD113" s="7">
        <f t="shared" si="98"/>
        <v>0</v>
      </c>
      <c r="AE113" s="7" t="str">
        <f t="shared" ref="AE113:AE125" si="104">W113&amp;X113&amp;Y113&amp;Z113&amp;AA113&amp;AB113&amp;AC113&amp;AD113</f>
        <v>01010010</v>
      </c>
      <c r="AF113" s="7">
        <f t="shared" ref="AF113:AF125" si="105">BIN2DEC(AE113)</f>
        <v>82</v>
      </c>
    </row>
    <row r="114" spans="1:32">
      <c r="A114">
        <f>'Generate QR'!BM9</f>
        <v>81</v>
      </c>
      <c r="B114" t="str">
        <f t="shared" si="99"/>
        <v>01010001</v>
      </c>
      <c r="C114">
        <f t="shared" si="100"/>
        <v>0</v>
      </c>
      <c r="D114">
        <f t="shared" si="100"/>
        <v>1</v>
      </c>
      <c r="E114">
        <f t="shared" si="100"/>
        <v>0</v>
      </c>
      <c r="F114">
        <f t="shared" si="100"/>
        <v>1</v>
      </c>
      <c r="G114">
        <f t="shared" si="100"/>
        <v>0</v>
      </c>
      <c r="H114">
        <f t="shared" si="100"/>
        <v>0</v>
      </c>
      <c r="I114">
        <f t="shared" si="100"/>
        <v>0</v>
      </c>
      <c r="J114">
        <f t="shared" si="100"/>
        <v>1</v>
      </c>
      <c r="L114">
        <f>'Generate QR'!BP8</f>
        <v>5</v>
      </c>
      <c r="M114" t="str">
        <f t="shared" si="101"/>
        <v>00000101</v>
      </c>
      <c r="N114">
        <f t="shared" si="102"/>
        <v>0</v>
      </c>
      <c r="O114">
        <f t="shared" si="102"/>
        <v>0</v>
      </c>
      <c r="P114">
        <f t="shared" si="102"/>
        <v>0</v>
      </c>
      <c r="Q114">
        <f t="shared" si="102"/>
        <v>0</v>
      </c>
      <c r="R114">
        <f t="shared" si="102"/>
        <v>0</v>
      </c>
      <c r="S114">
        <f t="shared" si="102"/>
        <v>1</v>
      </c>
      <c r="T114">
        <f t="shared" si="102"/>
        <v>0</v>
      </c>
      <c r="U114">
        <f t="shared" si="102"/>
        <v>1</v>
      </c>
      <c r="W114" s="7">
        <f t="shared" si="103"/>
        <v>0</v>
      </c>
      <c r="X114" s="7">
        <f t="shared" si="92"/>
        <v>1</v>
      </c>
      <c r="Y114" s="7">
        <f t="shared" si="93"/>
        <v>0</v>
      </c>
      <c r="Z114" s="7">
        <f t="shared" si="94"/>
        <v>1</v>
      </c>
      <c r="AA114" s="7">
        <f t="shared" si="95"/>
        <v>0</v>
      </c>
      <c r="AB114" s="7">
        <f t="shared" si="96"/>
        <v>1</v>
      </c>
      <c r="AC114" s="7">
        <f t="shared" si="97"/>
        <v>0</v>
      </c>
      <c r="AD114" s="7">
        <f t="shared" si="98"/>
        <v>0</v>
      </c>
      <c r="AE114" s="7" t="str">
        <f t="shared" si="104"/>
        <v>01010100</v>
      </c>
      <c r="AF114" s="7">
        <f t="shared" si="105"/>
        <v>84</v>
      </c>
    </row>
    <row r="115" spans="1:32">
      <c r="A115">
        <f>'Generate QR'!BM10</f>
        <v>229</v>
      </c>
      <c r="B115" t="str">
        <f t="shared" si="99"/>
        <v>11100101</v>
      </c>
      <c r="C115">
        <f t="shared" si="100"/>
        <v>1</v>
      </c>
      <c r="D115">
        <f t="shared" si="100"/>
        <v>1</v>
      </c>
      <c r="E115">
        <f t="shared" si="100"/>
        <v>1</v>
      </c>
      <c r="F115">
        <f t="shared" si="100"/>
        <v>0</v>
      </c>
      <c r="G115">
        <f t="shared" si="100"/>
        <v>0</v>
      </c>
      <c r="H115">
        <f t="shared" si="100"/>
        <v>1</v>
      </c>
      <c r="I115">
        <f t="shared" si="100"/>
        <v>0</v>
      </c>
      <c r="J115">
        <f t="shared" si="100"/>
        <v>1</v>
      </c>
      <c r="L115">
        <f>'Generate QR'!BP9</f>
        <v>137</v>
      </c>
      <c r="M115" t="str">
        <f t="shared" si="101"/>
        <v>10001001</v>
      </c>
      <c r="N115">
        <f t="shared" si="102"/>
        <v>1</v>
      </c>
      <c r="O115">
        <f t="shared" si="102"/>
        <v>0</v>
      </c>
      <c r="P115">
        <f t="shared" si="102"/>
        <v>0</v>
      </c>
      <c r="Q115">
        <f t="shared" si="102"/>
        <v>0</v>
      </c>
      <c r="R115">
        <f t="shared" si="102"/>
        <v>1</v>
      </c>
      <c r="S115">
        <f t="shared" si="102"/>
        <v>0</v>
      </c>
      <c r="T115">
        <f t="shared" si="102"/>
        <v>0</v>
      </c>
      <c r="U115">
        <f t="shared" si="102"/>
        <v>1</v>
      </c>
      <c r="W115" s="7">
        <f t="shared" si="103"/>
        <v>0</v>
      </c>
      <c r="X115" s="7">
        <f t="shared" si="92"/>
        <v>1</v>
      </c>
      <c r="Y115" s="7">
        <f t="shared" si="93"/>
        <v>1</v>
      </c>
      <c r="Z115" s="7">
        <f t="shared" si="94"/>
        <v>0</v>
      </c>
      <c r="AA115" s="7">
        <f t="shared" si="95"/>
        <v>1</v>
      </c>
      <c r="AB115" s="7">
        <f t="shared" si="96"/>
        <v>1</v>
      </c>
      <c r="AC115" s="7">
        <f t="shared" si="97"/>
        <v>0</v>
      </c>
      <c r="AD115" s="7">
        <f t="shared" si="98"/>
        <v>0</v>
      </c>
      <c r="AE115" s="7" t="str">
        <f t="shared" si="104"/>
        <v>01101100</v>
      </c>
      <c r="AF115" s="7">
        <f t="shared" si="105"/>
        <v>108</v>
      </c>
    </row>
    <row r="116" spans="1:32">
      <c r="A116">
        <f>'Generate QR'!BM11</f>
        <v>130</v>
      </c>
      <c r="B116" t="str">
        <f t="shared" si="99"/>
        <v>10000010</v>
      </c>
      <c r="C116">
        <f t="shared" si="100"/>
        <v>1</v>
      </c>
      <c r="D116">
        <f t="shared" si="100"/>
        <v>0</v>
      </c>
      <c r="E116">
        <f t="shared" si="100"/>
        <v>0</v>
      </c>
      <c r="F116">
        <f t="shared" si="100"/>
        <v>0</v>
      </c>
      <c r="G116">
        <f t="shared" si="100"/>
        <v>0</v>
      </c>
      <c r="H116">
        <f t="shared" si="100"/>
        <v>0</v>
      </c>
      <c r="I116">
        <f t="shared" si="100"/>
        <v>1</v>
      </c>
      <c r="J116">
        <f t="shared" si="100"/>
        <v>0</v>
      </c>
      <c r="L116">
        <f>'Generate QR'!BP10</f>
        <v>71</v>
      </c>
      <c r="M116" t="str">
        <f t="shared" si="101"/>
        <v>01000111</v>
      </c>
      <c r="N116">
        <f t="shared" si="102"/>
        <v>0</v>
      </c>
      <c r="O116">
        <f t="shared" si="102"/>
        <v>1</v>
      </c>
      <c r="P116">
        <f t="shared" si="102"/>
        <v>0</v>
      </c>
      <c r="Q116">
        <f t="shared" si="102"/>
        <v>0</v>
      </c>
      <c r="R116">
        <f t="shared" si="102"/>
        <v>0</v>
      </c>
      <c r="S116">
        <f t="shared" si="102"/>
        <v>1</v>
      </c>
      <c r="T116">
        <f t="shared" si="102"/>
        <v>1</v>
      </c>
      <c r="U116">
        <f t="shared" si="102"/>
        <v>1</v>
      </c>
      <c r="W116" s="7">
        <f t="shared" si="103"/>
        <v>1</v>
      </c>
      <c r="X116" s="7">
        <f t="shared" si="92"/>
        <v>1</v>
      </c>
      <c r="Y116" s="7">
        <f t="shared" si="93"/>
        <v>0</v>
      </c>
      <c r="Z116" s="7">
        <f t="shared" si="94"/>
        <v>0</v>
      </c>
      <c r="AA116" s="7">
        <f t="shared" si="95"/>
        <v>0</v>
      </c>
      <c r="AB116" s="7">
        <f t="shared" si="96"/>
        <v>1</v>
      </c>
      <c r="AC116" s="7">
        <f t="shared" si="97"/>
        <v>0</v>
      </c>
      <c r="AD116" s="7">
        <f t="shared" si="98"/>
        <v>1</v>
      </c>
      <c r="AE116" s="7" t="str">
        <f t="shared" si="104"/>
        <v>11000101</v>
      </c>
      <c r="AF116" s="7">
        <f t="shared" si="105"/>
        <v>197</v>
      </c>
    </row>
    <row r="117" spans="1:32">
      <c r="A117">
        <f>'Generate QR'!BM12</f>
        <v>161</v>
      </c>
      <c r="B117" t="str">
        <f t="shared" si="99"/>
        <v>10100001</v>
      </c>
      <c r="C117">
        <f t="shared" si="100"/>
        <v>1</v>
      </c>
      <c r="D117">
        <f t="shared" si="100"/>
        <v>0</v>
      </c>
      <c r="E117">
        <f t="shared" si="100"/>
        <v>1</v>
      </c>
      <c r="F117">
        <f t="shared" si="100"/>
        <v>0</v>
      </c>
      <c r="G117">
        <f t="shared" si="100"/>
        <v>0</v>
      </c>
      <c r="H117">
        <f t="shared" si="100"/>
        <v>0</v>
      </c>
      <c r="I117">
        <f t="shared" si="100"/>
        <v>0</v>
      </c>
      <c r="J117">
        <f t="shared" si="100"/>
        <v>1</v>
      </c>
      <c r="L117">
        <f>'Generate QR'!BP11</f>
        <v>22</v>
      </c>
      <c r="M117" t="str">
        <f t="shared" si="101"/>
        <v>00010110</v>
      </c>
      <c r="N117">
        <f t="shared" si="102"/>
        <v>0</v>
      </c>
      <c r="O117">
        <f t="shared" si="102"/>
        <v>0</v>
      </c>
      <c r="P117">
        <f t="shared" si="102"/>
        <v>0</v>
      </c>
      <c r="Q117">
        <f t="shared" si="102"/>
        <v>1</v>
      </c>
      <c r="R117">
        <f t="shared" si="102"/>
        <v>0</v>
      </c>
      <c r="S117">
        <f t="shared" si="102"/>
        <v>1</v>
      </c>
      <c r="T117">
        <f t="shared" si="102"/>
        <v>1</v>
      </c>
      <c r="U117">
        <f t="shared" si="102"/>
        <v>0</v>
      </c>
      <c r="W117" s="7">
        <f t="shared" si="103"/>
        <v>1</v>
      </c>
      <c r="X117" s="7">
        <f t="shared" si="92"/>
        <v>0</v>
      </c>
      <c r="Y117" s="7">
        <f t="shared" si="93"/>
        <v>1</v>
      </c>
      <c r="Z117" s="7">
        <f t="shared" si="94"/>
        <v>1</v>
      </c>
      <c r="AA117" s="7">
        <f t="shared" si="95"/>
        <v>0</v>
      </c>
      <c r="AB117" s="7">
        <f t="shared" si="96"/>
        <v>1</v>
      </c>
      <c r="AC117" s="7">
        <f t="shared" si="97"/>
        <v>1</v>
      </c>
      <c r="AD117" s="7">
        <f t="shared" si="98"/>
        <v>1</v>
      </c>
      <c r="AE117" s="7" t="str">
        <f t="shared" si="104"/>
        <v>10110111</v>
      </c>
      <c r="AF117" s="7">
        <f t="shared" si="105"/>
        <v>183</v>
      </c>
    </row>
    <row r="118" spans="1:32">
      <c r="A118">
        <f>'Generate QR'!BM13</f>
        <v>114</v>
      </c>
      <c r="B118" t="str">
        <f t="shared" si="99"/>
        <v>01110010</v>
      </c>
      <c r="C118">
        <f t="shared" si="100"/>
        <v>0</v>
      </c>
      <c r="D118">
        <f t="shared" si="100"/>
        <v>1</v>
      </c>
      <c r="E118">
        <f t="shared" si="100"/>
        <v>1</v>
      </c>
      <c r="F118">
        <f t="shared" si="100"/>
        <v>1</v>
      </c>
      <c r="G118">
        <f t="shared" si="100"/>
        <v>0</v>
      </c>
      <c r="H118">
        <f t="shared" si="100"/>
        <v>0</v>
      </c>
      <c r="I118">
        <f t="shared" si="100"/>
        <v>1</v>
      </c>
      <c r="J118">
        <f t="shared" si="100"/>
        <v>0</v>
      </c>
      <c r="L118">
        <f>'Generate QR'!BP12</f>
        <v>71</v>
      </c>
      <c r="M118" t="str">
        <f t="shared" si="101"/>
        <v>01000111</v>
      </c>
      <c r="N118">
        <f t="shared" si="102"/>
        <v>0</v>
      </c>
      <c r="O118">
        <f t="shared" si="102"/>
        <v>1</v>
      </c>
      <c r="P118">
        <f t="shared" si="102"/>
        <v>0</v>
      </c>
      <c r="Q118">
        <f t="shared" si="102"/>
        <v>0</v>
      </c>
      <c r="R118">
        <f t="shared" si="102"/>
        <v>0</v>
      </c>
      <c r="S118">
        <f t="shared" si="102"/>
        <v>1</v>
      </c>
      <c r="T118">
        <f t="shared" si="102"/>
        <v>1</v>
      </c>
      <c r="U118">
        <f t="shared" si="102"/>
        <v>1</v>
      </c>
      <c r="W118" s="7">
        <f t="shared" si="103"/>
        <v>0</v>
      </c>
      <c r="X118" s="7">
        <f t="shared" si="92"/>
        <v>0</v>
      </c>
      <c r="Y118" s="7">
        <f t="shared" si="93"/>
        <v>1</v>
      </c>
      <c r="Z118" s="7">
        <f t="shared" si="94"/>
        <v>1</v>
      </c>
      <c r="AA118" s="7">
        <f t="shared" si="95"/>
        <v>0</v>
      </c>
      <c r="AB118" s="7">
        <f t="shared" si="96"/>
        <v>1</v>
      </c>
      <c r="AC118" s="7">
        <f t="shared" si="97"/>
        <v>0</v>
      </c>
      <c r="AD118" s="7">
        <f t="shared" si="98"/>
        <v>1</v>
      </c>
      <c r="AE118" s="7" t="str">
        <f t="shared" si="104"/>
        <v>00110101</v>
      </c>
      <c r="AF118" s="7">
        <f t="shared" si="105"/>
        <v>53</v>
      </c>
    </row>
    <row r="119" spans="1:32">
      <c r="A119">
        <f>'Generate QR'!BM14</f>
        <v>148</v>
      </c>
      <c r="B119" t="str">
        <f t="shared" si="99"/>
        <v>10010100</v>
      </c>
      <c r="C119">
        <f t="shared" si="100"/>
        <v>1</v>
      </c>
      <c r="D119">
        <f t="shared" si="100"/>
        <v>0</v>
      </c>
      <c r="E119">
        <f t="shared" si="100"/>
        <v>0</v>
      </c>
      <c r="F119">
        <f t="shared" si="100"/>
        <v>1</v>
      </c>
      <c r="G119">
        <f t="shared" si="100"/>
        <v>0</v>
      </c>
      <c r="H119">
        <f t="shared" si="100"/>
        <v>1</v>
      </c>
      <c r="I119">
        <f t="shared" si="100"/>
        <v>0</v>
      </c>
      <c r="J119">
        <f t="shared" si="100"/>
        <v>0</v>
      </c>
      <c r="L119">
        <f>'Generate QR'!BP13</f>
        <v>16</v>
      </c>
      <c r="M119" t="str">
        <f t="shared" si="101"/>
        <v>00010000</v>
      </c>
      <c r="N119">
        <f t="shared" si="102"/>
        <v>0</v>
      </c>
      <c r="O119">
        <f t="shared" si="102"/>
        <v>0</v>
      </c>
      <c r="P119">
        <f t="shared" si="102"/>
        <v>0</v>
      </c>
      <c r="Q119">
        <f t="shared" si="102"/>
        <v>1</v>
      </c>
      <c r="R119">
        <f t="shared" si="102"/>
        <v>0</v>
      </c>
      <c r="S119">
        <f t="shared" si="102"/>
        <v>0</v>
      </c>
      <c r="T119">
        <f t="shared" si="102"/>
        <v>0</v>
      </c>
      <c r="U119">
        <f t="shared" si="102"/>
        <v>0</v>
      </c>
      <c r="W119" s="7">
        <f t="shared" si="103"/>
        <v>1</v>
      </c>
      <c r="X119" s="7">
        <f t="shared" si="92"/>
        <v>0</v>
      </c>
      <c r="Y119" s="7">
        <f t="shared" si="93"/>
        <v>0</v>
      </c>
      <c r="Z119" s="7">
        <f t="shared" si="94"/>
        <v>0</v>
      </c>
      <c r="AA119" s="7">
        <f t="shared" si="95"/>
        <v>0</v>
      </c>
      <c r="AB119" s="7">
        <f t="shared" si="96"/>
        <v>1</v>
      </c>
      <c r="AC119" s="7">
        <f t="shared" si="97"/>
        <v>0</v>
      </c>
      <c r="AD119" s="7">
        <f t="shared" si="98"/>
        <v>0</v>
      </c>
      <c r="AE119" s="7" t="str">
        <f t="shared" si="104"/>
        <v>10000100</v>
      </c>
      <c r="AF119" s="7">
        <f t="shared" si="105"/>
        <v>132</v>
      </c>
    </row>
    <row r="120" spans="1:32">
      <c r="A120">
        <f>'Generate QR'!BM15</f>
        <v>48</v>
      </c>
      <c r="B120" t="str">
        <f t="shared" si="99"/>
        <v>00110000</v>
      </c>
      <c r="C120">
        <f t="shared" si="100"/>
        <v>0</v>
      </c>
      <c r="D120">
        <f t="shared" si="100"/>
        <v>0</v>
      </c>
      <c r="E120">
        <f t="shared" si="100"/>
        <v>1</v>
      </c>
      <c r="F120">
        <f t="shared" si="100"/>
        <v>1</v>
      </c>
      <c r="G120">
        <f t="shared" si="100"/>
        <v>0</v>
      </c>
      <c r="H120">
        <f t="shared" si="100"/>
        <v>0</v>
      </c>
      <c r="I120">
        <f t="shared" si="100"/>
        <v>0</v>
      </c>
      <c r="J120">
        <f t="shared" si="100"/>
        <v>0</v>
      </c>
      <c r="L120">
        <f>'Generate QR'!BP14</f>
        <v>4</v>
      </c>
      <c r="M120" t="str">
        <f t="shared" si="101"/>
        <v>00000100</v>
      </c>
      <c r="N120">
        <f t="shared" si="102"/>
        <v>0</v>
      </c>
      <c r="O120">
        <f t="shared" si="102"/>
        <v>0</v>
      </c>
      <c r="P120">
        <f t="shared" si="102"/>
        <v>0</v>
      </c>
      <c r="Q120">
        <f t="shared" si="102"/>
        <v>0</v>
      </c>
      <c r="R120">
        <f t="shared" si="102"/>
        <v>0</v>
      </c>
      <c r="S120">
        <f t="shared" si="102"/>
        <v>1</v>
      </c>
      <c r="T120">
        <f t="shared" si="102"/>
        <v>0</v>
      </c>
      <c r="U120">
        <f t="shared" si="102"/>
        <v>0</v>
      </c>
      <c r="W120" s="7">
        <f t="shared" si="103"/>
        <v>0</v>
      </c>
      <c r="X120" s="7">
        <f t="shared" si="92"/>
        <v>0</v>
      </c>
      <c r="Y120" s="7">
        <f t="shared" si="93"/>
        <v>1</v>
      </c>
      <c r="Z120" s="7">
        <f t="shared" si="94"/>
        <v>1</v>
      </c>
      <c r="AA120" s="7">
        <f t="shared" si="95"/>
        <v>0</v>
      </c>
      <c r="AB120" s="7">
        <f t="shared" si="96"/>
        <v>1</v>
      </c>
      <c r="AC120" s="7">
        <f t="shared" si="97"/>
        <v>0</v>
      </c>
      <c r="AD120" s="7">
        <f t="shared" si="98"/>
        <v>0</v>
      </c>
      <c r="AE120" s="7" t="str">
        <f t="shared" si="104"/>
        <v>00110100</v>
      </c>
      <c r="AF120" s="7">
        <f t="shared" si="105"/>
        <v>52</v>
      </c>
    </row>
    <row r="121" spans="1:32">
      <c r="A121">
        <f>'Generate QR'!BM16</f>
        <v>203</v>
      </c>
      <c r="B121" t="str">
        <f t="shared" si="99"/>
        <v>11001011</v>
      </c>
      <c r="C121">
        <f t="shared" si="100"/>
        <v>1</v>
      </c>
      <c r="D121">
        <f t="shared" si="100"/>
        <v>1</v>
      </c>
      <c r="E121">
        <f t="shared" si="100"/>
        <v>0</v>
      </c>
      <c r="F121">
        <f t="shared" si="100"/>
        <v>0</v>
      </c>
      <c r="G121">
        <f t="shared" si="100"/>
        <v>1</v>
      </c>
      <c r="H121">
        <f t="shared" si="100"/>
        <v>0</v>
      </c>
      <c r="I121">
        <f t="shared" si="100"/>
        <v>1</v>
      </c>
      <c r="J121">
        <f t="shared" si="100"/>
        <v>1</v>
      </c>
      <c r="L121">
        <f>'Generate QR'!BP15</f>
        <v>24</v>
      </c>
      <c r="M121" t="str">
        <f t="shared" si="101"/>
        <v>00011000</v>
      </c>
      <c r="N121">
        <f t="shared" si="102"/>
        <v>0</v>
      </c>
      <c r="O121">
        <f t="shared" si="102"/>
        <v>0</v>
      </c>
      <c r="P121">
        <f t="shared" si="102"/>
        <v>0</v>
      </c>
      <c r="Q121">
        <f t="shared" si="102"/>
        <v>1</v>
      </c>
      <c r="R121">
        <f t="shared" si="102"/>
        <v>1</v>
      </c>
      <c r="S121">
        <f t="shared" si="102"/>
        <v>0</v>
      </c>
      <c r="T121">
        <f t="shared" si="102"/>
        <v>0</v>
      </c>
      <c r="U121">
        <f t="shared" si="102"/>
        <v>0</v>
      </c>
      <c r="W121" s="7">
        <f t="shared" si="103"/>
        <v>1</v>
      </c>
      <c r="X121" s="7">
        <f t="shared" si="92"/>
        <v>1</v>
      </c>
      <c r="Y121" s="7">
        <f t="shared" si="93"/>
        <v>0</v>
      </c>
      <c r="Z121" s="7">
        <f t="shared" si="94"/>
        <v>1</v>
      </c>
      <c r="AA121" s="7">
        <f t="shared" si="95"/>
        <v>0</v>
      </c>
      <c r="AB121" s="7">
        <f t="shared" si="96"/>
        <v>0</v>
      </c>
      <c r="AC121" s="7">
        <f t="shared" si="97"/>
        <v>1</v>
      </c>
      <c r="AD121" s="7">
        <f t="shared" si="98"/>
        <v>1</v>
      </c>
      <c r="AE121" s="7" t="str">
        <f t="shared" si="104"/>
        <v>11010011</v>
      </c>
      <c r="AF121" s="7">
        <f t="shared" si="105"/>
        <v>211</v>
      </c>
    </row>
    <row r="122" spans="1:32">
      <c r="A122">
        <f>'Generate QR'!BM17</f>
        <v>147</v>
      </c>
      <c r="B122" t="str">
        <f t="shared" si="99"/>
        <v>10010011</v>
      </c>
      <c r="C122">
        <f t="shared" si="100"/>
        <v>1</v>
      </c>
      <c r="D122">
        <f t="shared" si="100"/>
        <v>0</v>
      </c>
      <c r="E122">
        <f t="shared" si="100"/>
        <v>0</v>
      </c>
      <c r="F122">
        <f t="shared" si="100"/>
        <v>1</v>
      </c>
      <c r="G122">
        <f t="shared" si="100"/>
        <v>0</v>
      </c>
      <c r="H122">
        <f t="shared" si="100"/>
        <v>0</v>
      </c>
      <c r="I122">
        <f t="shared" si="100"/>
        <v>1</v>
      </c>
      <c r="J122">
        <f t="shared" si="100"/>
        <v>1</v>
      </c>
      <c r="L122">
        <f>'Generate QR'!BP16</f>
        <v>248</v>
      </c>
      <c r="M122" t="str">
        <f t="shared" si="101"/>
        <v>11111000</v>
      </c>
      <c r="N122">
        <f t="shared" si="102"/>
        <v>1</v>
      </c>
      <c r="O122">
        <f t="shared" si="102"/>
        <v>1</v>
      </c>
      <c r="P122">
        <f t="shared" si="102"/>
        <v>1</v>
      </c>
      <c r="Q122">
        <f t="shared" si="102"/>
        <v>1</v>
      </c>
      <c r="R122">
        <f t="shared" si="102"/>
        <v>1</v>
      </c>
      <c r="S122">
        <f t="shared" si="102"/>
        <v>0</v>
      </c>
      <c r="T122">
        <f t="shared" si="102"/>
        <v>0</v>
      </c>
      <c r="U122">
        <f t="shared" si="102"/>
        <v>0</v>
      </c>
      <c r="W122" s="7">
        <f t="shared" si="103"/>
        <v>0</v>
      </c>
      <c r="X122" s="7">
        <f t="shared" si="92"/>
        <v>1</v>
      </c>
      <c r="Y122" s="7">
        <f t="shared" si="93"/>
        <v>1</v>
      </c>
      <c r="Z122" s="7">
        <f t="shared" si="94"/>
        <v>0</v>
      </c>
      <c r="AA122" s="7">
        <f t="shared" si="95"/>
        <v>1</v>
      </c>
      <c r="AB122" s="7">
        <f t="shared" si="96"/>
        <v>0</v>
      </c>
      <c r="AC122" s="7">
        <f t="shared" si="97"/>
        <v>1</v>
      </c>
      <c r="AD122" s="7">
        <f t="shared" si="98"/>
        <v>1</v>
      </c>
      <c r="AE122" s="7" t="str">
        <f t="shared" si="104"/>
        <v>01101011</v>
      </c>
      <c r="AF122" s="7">
        <f t="shared" si="105"/>
        <v>107</v>
      </c>
    </row>
    <row r="123" spans="1:32">
      <c r="A123">
        <f>'Generate QR'!BM18</f>
        <v>163</v>
      </c>
      <c r="B123" t="str">
        <f t="shared" si="99"/>
        <v>10100011</v>
      </c>
      <c r="C123">
        <f t="shared" si="100"/>
        <v>1</v>
      </c>
      <c r="D123">
        <f t="shared" si="100"/>
        <v>0</v>
      </c>
      <c r="E123">
        <f t="shared" si="100"/>
        <v>1</v>
      </c>
      <c r="F123">
        <f t="shared" si="100"/>
        <v>0</v>
      </c>
      <c r="G123">
        <f t="shared" si="100"/>
        <v>0</v>
      </c>
      <c r="H123">
        <f t="shared" si="100"/>
        <v>0</v>
      </c>
      <c r="I123">
        <f t="shared" si="100"/>
        <v>1</v>
      </c>
      <c r="J123">
        <f t="shared" si="100"/>
        <v>1</v>
      </c>
      <c r="L123">
        <f>'Generate QR'!BP17</f>
        <v>13</v>
      </c>
      <c r="M123" t="str">
        <f t="shared" si="101"/>
        <v>00001101</v>
      </c>
      <c r="N123">
        <f t="shared" si="102"/>
        <v>0</v>
      </c>
      <c r="O123">
        <f t="shared" si="102"/>
        <v>0</v>
      </c>
      <c r="P123">
        <f t="shared" si="102"/>
        <v>0</v>
      </c>
      <c r="Q123">
        <f t="shared" si="102"/>
        <v>0</v>
      </c>
      <c r="R123">
        <f t="shared" si="102"/>
        <v>1</v>
      </c>
      <c r="S123">
        <f t="shared" si="102"/>
        <v>1</v>
      </c>
      <c r="T123">
        <f t="shared" si="102"/>
        <v>0</v>
      </c>
      <c r="U123">
        <f t="shared" si="102"/>
        <v>1</v>
      </c>
      <c r="W123" s="7">
        <f t="shared" si="103"/>
        <v>1</v>
      </c>
      <c r="X123" s="7">
        <f t="shared" si="92"/>
        <v>0</v>
      </c>
      <c r="Y123" s="7">
        <f t="shared" si="93"/>
        <v>1</v>
      </c>
      <c r="Z123" s="7">
        <f t="shared" si="94"/>
        <v>0</v>
      </c>
      <c r="AA123" s="7">
        <f t="shared" si="95"/>
        <v>1</v>
      </c>
      <c r="AB123" s="7">
        <f t="shared" si="96"/>
        <v>1</v>
      </c>
      <c r="AC123" s="7">
        <f t="shared" si="97"/>
        <v>1</v>
      </c>
      <c r="AD123" s="7">
        <f t="shared" si="98"/>
        <v>0</v>
      </c>
      <c r="AE123" s="7" t="str">
        <f t="shared" si="104"/>
        <v>10101110</v>
      </c>
      <c r="AF123" s="7">
        <f t="shared" si="105"/>
        <v>174</v>
      </c>
    </row>
    <row r="124" spans="1:32">
      <c r="A124">
        <f>'Generate QR'!BM19</f>
        <v>227</v>
      </c>
      <c r="B124" t="str">
        <f t="shared" si="99"/>
        <v>11100011</v>
      </c>
      <c r="C124">
        <f t="shared" si="100"/>
        <v>1</v>
      </c>
      <c r="D124">
        <f t="shared" si="100"/>
        <v>1</v>
      </c>
      <c r="E124">
        <f t="shared" si="100"/>
        <v>1</v>
      </c>
      <c r="F124">
        <f t="shared" si="100"/>
        <v>0</v>
      </c>
      <c r="G124">
        <f t="shared" si="100"/>
        <v>0</v>
      </c>
      <c r="H124">
        <f t="shared" si="100"/>
        <v>0</v>
      </c>
      <c r="I124">
        <f t="shared" si="100"/>
        <v>1</v>
      </c>
      <c r="J124">
        <f t="shared" si="100"/>
        <v>1</v>
      </c>
      <c r="L124">
        <f>'Generate QR'!BP18</f>
        <v>148</v>
      </c>
      <c r="M124" t="str">
        <f t="shared" si="101"/>
        <v>10010100</v>
      </c>
      <c r="N124">
        <f t="shared" si="102"/>
        <v>1</v>
      </c>
      <c r="O124">
        <f t="shared" si="102"/>
        <v>0</v>
      </c>
      <c r="P124">
        <f t="shared" si="102"/>
        <v>0</v>
      </c>
      <c r="Q124">
        <f t="shared" si="102"/>
        <v>1</v>
      </c>
      <c r="R124">
        <f t="shared" si="102"/>
        <v>0</v>
      </c>
      <c r="S124">
        <f t="shared" si="102"/>
        <v>1</v>
      </c>
      <c r="T124">
        <f t="shared" si="102"/>
        <v>0</v>
      </c>
      <c r="U124">
        <f t="shared" si="102"/>
        <v>0</v>
      </c>
      <c r="W124" s="7">
        <f t="shared" si="103"/>
        <v>0</v>
      </c>
      <c r="X124" s="7">
        <f t="shared" si="92"/>
        <v>1</v>
      </c>
      <c r="Y124" s="7">
        <f t="shared" si="93"/>
        <v>1</v>
      </c>
      <c r="Z124" s="7">
        <f t="shared" si="94"/>
        <v>1</v>
      </c>
      <c r="AA124" s="7">
        <f t="shared" si="95"/>
        <v>0</v>
      </c>
      <c r="AB124" s="7">
        <f t="shared" si="96"/>
        <v>1</v>
      </c>
      <c r="AC124" s="7">
        <f t="shared" si="97"/>
        <v>1</v>
      </c>
      <c r="AD124" s="7">
        <f t="shared" si="98"/>
        <v>1</v>
      </c>
      <c r="AE124" s="7" t="str">
        <f t="shared" si="104"/>
        <v>01110111</v>
      </c>
      <c r="AF124" s="7">
        <f t="shared" si="105"/>
        <v>119</v>
      </c>
    </row>
    <row r="125" spans="1:32">
      <c r="L125">
        <f>'Generate QR'!BP19</f>
        <v>245</v>
      </c>
      <c r="M125" t="str">
        <f t="shared" si="101"/>
        <v>11110101</v>
      </c>
      <c r="N125">
        <f t="shared" si="102"/>
        <v>1</v>
      </c>
      <c r="O125">
        <f t="shared" si="102"/>
        <v>1</v>
      </c>
      <c r="P125">
        <f t="shared" si="102"/>
        <v>1</v>
      </c>
      <c r="Q125">
        <f t="shared" si="102"/>
        <v>1</v>
      </c>
      <c r="R125">
        <f t="shared" si="102"/>
        <v>0</v>
      </c>
      <c r="S125">
        <f t="shared" si="102"/>
        <v>1</v>
      </c>
      <c r="T125">
        <f t="shared" si="102"/>
        <v>0</v>
      </c>
      <c r="U125">
        <f t="shared" si="102"/>
        <v>1</v>
      </c>
      <c r="W125" s="7">
        <f t="shared" si="103"/>
        <v>1</v>
      </c>
      <c r="X125" s="7">
        <f t="shared" si="92"/>
        <v>1</v>
      </c>
      <c r="Y125" s="7">
        <f t="shared" si="93"/>
        <v>1</v>
      </c>
      <c r="Z125" s="7">
        <f t="shared" si="94"/>
        <v>1</v>
      </c>
      <c r="AA125" s="7">
        <f t="shared" si="95"/>
        <v>0</v>
      </c>
      <c r="AB125" s="7">
        <f t="shared" si="96"/>
        <v>1</v>
      </c>
      <c r="AC125" s="7">
        <f t="shared" si="97"/>
        <v>0</v>
      </c>
      <c r="AD125" s="7">
        <f t="shared" si="98"/>
        <v>1</v>
      </c>
      <c r="AE125" s="7" t="str">
        <f t="shared" si="104"/>
        <v>11110101</v>
      </c>
      <c r="AF125" s="7">
        <f t="shared" si="105"/>
        <v>245</v>
      </c>
    </row>
    <row r="128" spans="1:32">
      <c r="A128" t="s">
        <v>157</v>
      </c>
      <c r="C128" t="s">
        <v>94</v>
      </c>
      <c r="D128" t="s">
        <v>95</v>
      </c>
      <c r="E128" t="s">
        <v>96</v>
      </c>
      <c r="F128" t="s">
        <v>97</v>
      </c>
      <c r="G128" t="s">
        <v>98</v>
      </c>
      <c r="H128" t="s">
        <v>99</v>
      </c>
      <c r="I128" t="s">
        <v>100</v>
      </c>
      <c r="J128" t="s">
        <v>101</v>
      </c>
      <c r="N128" t="s">
        <v>94</v>
      </c>
      <c r="O128" t="s">
        <v>95</v>
      </c>
      <c r="P128" t="s">
        <v>96</v>
      </c>
      <c r="Q128" t="s">
        <v>97</v>
      </c>
      <c r="R128" t="s">
        <v>98</v>
      </c>
      <c r="S128" t="s">
        <v>99</v>
      </c>
      <c r="T128" t="s">
        <v>100</v>
      </c>
      <c r="U128" t="s">
        <v>101</v>
      </c>
      <c r="W128" t="s">
        <v>94</v>
      </c>
      <c r="X128" t="s">
        <v>95</v>
      </c>
      <c r="Y128" t="s">
        <v>96</v>
      </c>
      <c r="Z128" t="s">
        <v>97</v>
      </c>
      <c r="AA128" t="s">
        <v>98</v>
      </c>
      <c r="AB128" t="s">
        <v>99</v>
      </c>
      <c r="AC128" t="s">
        <v>100</v>
      </c>
      <c r="AD128" t="s">
        <v>101</v>
      </c>
      <c r="AF128" t="s">
        <v>102</v>
      </c>
    </row>
    <row r="130" spans="1:32">
      <c r="A130">
        <f>'Generate QR'!BQ7</f>
        <v>82</v>
      </c>
      <c r="B130" t="str">
        <f>DEC2BIN(A130,8)</f>
        <v>01010010</v>
      </c>
      <c r="C130">
        <f>VALUE(MID($B130,C$1,1))</f>
        <v>0</v>
      </c>
      <c r="D130">
        <f t="shared" ref="D130:J130" si="106">VALUE(MID($B130,D$1,1))</f>
        <v>1</v>
      </c>
      <c r="E130">
        <f t="shared" si="106"/>
        <v>0</v>
      </c>
      <c r="F130">
        <f t="shared" si="106"/>
        <v>1</v>
      </c>
      <c r="G130">
        <f t="shared" si="106"/>
        <v>0</v>
      </c>
      <c r="H130">
        <f t="shared" si="106"/>
        <v>0</v>
      </c>
      <c r="I130">
        <f t="shared" si="106"/>
        <v>1</v>
      </c>
      <c r="J130">
        <f t="shared" si="106"/>
        <v>0</v>
      </c>
      <c r="L130">
        <f>'Generate QR'!BT6</f>
        <v>82</v>
      </c>
      <c r="M130" t="str">
        <f>DEC2BIN(L130,8)</f>
        <v>01010010</v>
      </c>
      <c r="N130">
        <f>VALUE(MID($M130,N$1,1))</f>
        <v>0</v>
      </c>
      <c r="O130">
        <f t="shared" ref="O130:U130" si="107">VALUE(MID($M130,O$1,1))</f>
        <v>1</v>
      </c>
      <c r="P130">
        <f t="shared" si="107"/>
        <v>0</v>
      </c>
      <c r="Q130">
        <f t="shared" si="107"/>
        <v>1</v>
      </c>
      <c r="R130">
        <f t="shared" si="107"/>
        <v>0</v>
      </c>
      <c r="S130">
        <f t="shared" si="107"/>
        <v>0</v>
      </c>
      <c r="T130">
        <f t="shared" si="107"/>
        <v>1</v>
      </c>
      <c r="U130">
        <f t="shared" si="107"/>
        <v>0</v>
      </c>
      <c r="W130" s="7">
        <f>((C130&lt;&gt;0)+(N130&lt;&gt;0)=1)*1</f>
        <v>0</v>
      </c>
      <c r="X130" s="7">
        <f t="shared" ref="X130:X143" si="108">((D130&lt;&gt;0)+(O130&lt;&gt;0)=1)*1</f>
        <v>0</v>
      </c>
      <c r="Y130" s="7">
        <f t="shared" ref="Y130:Y143" si="109">((E130&lt;&gt;0)+(P130&lt;&gt;0)=1)*1</f>
        <v>0</v>
      </c>
      <c r="Z130" s="7">
        <f t="shared" ref="Z130:Z143" si="110">((F130&lt;&gt;0)+(Q130&lt;&gt;0)=1)*1</f>
        <v>0</v>
      </c>
      <c r="AA130" s="7">
        <f t="shared" ref="AA130:AA143" si="111">((G130&lt;&gt;0)+(R130&lt;&gt;0)=1)*1</f>
        <v>0</v>
      </c>
      <c r="AB130" s="7">
        <f t="shared" ref="AB130:AB143" si="112">((H130&lt;&gt;0)+(S130&lt;&gt;0)=1)*1</f>
        <v>0</v>
      </c>
      <c r="AC130" s="7">
        <f t="shared" ref="AC130:AC143" si="113">((I130&lt;&gt;0)+(T130&lt;&gt;0)=1)*1</f>
        <v>0</v>
      </c>
      <c r="AD130" s="7">
        <f t="shared" ref="AD130:AD143" si="114">((J130&lt;&gt;0)+(U130&lt;&gt;0)=1)*1</f>
        <v>0</v>
      </c>
      <c r="AE130" s="7" t="str">
        <f>W130&amp;X130&amp;Y130&amp;Z130&amp;AA130&amp;AB130&amp;AC130&amp;AD130</f>
        <v>00000000</v>
      </c>
      <c r="AF130" s="7">
        <f>BIN2DEC(AE130)</f>
        <v>0</v>
      </c>
    </row>
    <row r="131" spans="1:32">
      <c r="A131">
        <f>'Generate QR'!BQ8</f>
        <v>84</v>
      </c>
      <c r="B131" t="str">
        <f t="shared" ref="B131:B142" si="115">DEC2BIN(A131,8)</f>
        <v>01010100</v>
      </c>
      <c r="C131">
        <f t="shared" ref="C131:J142" si="116">VALUE(MID($B131,C$1,1))</f>
        <v>0</v>
      </c>
      <c r="D131">
        <f t="shared" si="116"/>
        <v>1</v>
      </c>
      <c r="E131">
        <f t="shared" si="116"/>
        <v>0</v>
      </c>
      <c r="F131">
        <f t="shared" si="116"/>
        <v>1</v>
      </c>
      <c r="G131">
        <f t="shared" si="116"/>
        <v>0</v>
      </c>
      <c r="H131">
        <f t="shared" si="116"/>
        <v>1</v>
      </c>
      <c r="I131">
        <f t="shared" si="116"/>
        <v>0</v>
      </c>
      <c r="J131">
        <f t="shared" si="116"/>
        <v>0</v>
      </c>
      <c r="L131">
        <f>'Generate QR'!BT7</f>
        <v>138</v>
      </c>
      <c r="M131" t="str">
        <f t="shared" ref="M131:M143" si="117">DEC2BIN(L131,8)</f>
        <v>10001010</v>
      </c>
      <c r="N131">
        <f t="shared" ref="N131:U143" si="118">VALUE(MID($M131,N$1,1))</f>
        <v>1</v>
      </c>
      <c r="O131">
        <f t="shared" si="118"/>
        <v>0</v>
      </c>
      <c r="P131">
        <f t="shared" si="118"/>
        <v>0</v>
      </c>
      <c r="Q131">
        <f t="shared" si="118"/>
        <v>0</v>
      </c>
      <c r="R131">
        <f t="shared" si="118"/>
        <v>1</v>
      </c>
      <c r="S131">
        <f t="shared" si="118"/>
        <v>0</v>
      </c>
      <c r="T131">
        <f t="shared" si="118"/>
        <v>1</v>
      </c>
      <c r="U131">
        <f t="shared" si="118"/>
        <v>0</v>
      </c>
      <c r="W131" s="7">
        <f t="shared" ref="W131:W143" si="119">((C131&lt;&gt;0)+(N131&lt;&gt;0)=1)*1</f>
        <v>1</v>
      </c>
      <c r="X131" s="7">
        <f t="shared" si="108"/>
        <v>1</v>
      </c>
      <c r="Y131" s="7">
        <f t="shared" si="109"/>
        <v>0</v>
      </c>
      <c r="Z131" s="7">
        <f t="shared" si="110"/>
        <v>1</v>
      </c>
      <c r="AA131" s="7">
        <f t="shared" si="111"/>
        <v>1</v>
      </c>
      <c r="AB131" s="7">
        <f t="shared" si="112"/>
        <v>1</v>
      </c>
      <c r="AC131" s="7">
        <f t="shared" si="113"/>
        <v>1</v>
      </c>
      <c r="AD131" s="7">
        <f t="shared" si="114"/>
        <v>0</v>
      </c>
      <c r="AE131" s="7" t="str">
        <f t="shared" ref="AE131:AE143" si="120">W131&amp;X131&amp;Y131&amp;Z131&amp;AA131&amp;AB131&amp;AC131&amp;AD131</f>
        <v>11011110</v>
      </c>
      <c r="AF131" s="7">
        <f t="shared" ref="AF131:AF143" si="121">BIN2DEC(AE131)</f>
        <v>222</v>
      </c>
    </row>
    <row r="132" spans="1:32">
      <c r="A132">
        <f>'Generate QR'!BQ9</f>
        <v>108</v>
      </c>
      <c r="B132" t="str">
        <f t="shared" si="115"/>
        <v>01101100</v>
      </c>
      <c r="C132">
        <f t="shared" si="116"/>
        <v>0</v>
      </c>
      <c r="D132">
        <f t="shared" si="116"/>
        <v>1</v>
      </c>
      <c r="E132">
        <f t="shared" si="116"/>
        <v>1</v>
      </c>
      <c r="F132">
        <f t="shared" si="116"/>
        <v>0</v>
      </c>
      <c r="G132">
        <f t="shared" si="116"/>
        <v>1</v>
      </c>
      <c r="H132">
        <f t="shared" si="116"/>
        <v>1</v>
      </c>
      <c r="I132">
        <f t="shared" si="116"/>
        <v>0</v>
      </c>
      <c r="J132">
        <f t="shared" si="116"/>
        <v>0</v>
      </c>
      <c r="L132">
        <f>'Generate QR'!BT8</f>
        <v>193</v>
      </c>
      <c r="M132" t="str">
        <f t="shared" si="117"/>
        <v>11000001</v>
      </c>
      <c r="N132">
        <f t="shared" si="118"/>
        <v>1</v>
      </c>
      <c r="O132">
        <f t="shared" si="118"/>
        <v>1</v>
      </c>
      <c r="P132">
        <f t="shared" si="118"/>
        <v>0</v>
      </c>
      <c r="Q132">
        <f t="shared" si="118"/>
        <v>0</v>
      </c>
      <c r="R132">
        <f t="shared" si="118"/>
        <v>0</v>
      </c>
      <c r="S132">
        <f t="shared" si="118"/>
        <v>0</v>
      </c>
      <c r="T132">
        <f t="shared" si="118"/>
        <v>0</v>
      </c>
      <c r="U132">
        <f t="shared" si="118"/>
        <v>1</v>
      </c>
      <c r="W132" s="7">
        <f t="shared" si="119"/>
        <v>1</v>
      </c>
      <c r="X132" s="7">
        <f t="shared" si="108"/>
        <v>0</v>
      </c>
      <c r="Y132" s="7">
        <f t="shared" si="109"/>
        <v>1</v>
      </c>
      <c r="Z132" s="7">
        <f t="shared" si="110"/>
        <v>0</v>
      </c>
      <c r="AA132" s="7">
        <f t="shared" si="111"/>
        <v>1</v>
      </c>
      <c r="AB132" s="7">
        <f t="shared" si="112"/>
        <v>1</v>
      </c>
      <c r="AC132" s="7">
        <f t="shared" si="113"/>
        <v>0</v>
      </c>
      <c r="AD132" s="7">
        <f t="shared" si="114"/>
        <v>1</v>
      </c>
      <c r="AE132" s="7" t="str">
        <f t="shared" si="120"/>
        <v>10101101</v>
      </c>
      <c r="AF132" s="7">
        <f t="shared" si="121"/>
        <v>173</v>
      </c>
    </row>
    <row r="133" spans="1:32">
      <c r="A133">
        <f>'Generate QR'!BQ10</f>
        <v>197</v>
      </c>
      <c r="B133" t="str">
        <f t="shared" si="115"/>
        <v>11000101</v>
      </c>
      <c r="C133">
        <f t="shared" si="116"/>
        <v>1</v>
      </c>
      <c r="D133">
        <f t="shared" si="116"/>
        <v>1</v>
      </c>
      <c r="E133">
        <f t="shared" si="116"/>
        <v>0</v>
      </c>
      <c r="F133">
        <f t="shared" si="116"/>
        <v>0</v>
      </c>
      <c r="G133">
        <f t="shared" si="116"/>
        <v>0</v>
      </c>
      <c r="H133">
        <f t="shared" si="116"/>
        <v>1</v>
      </c>
      <c r="I133">
        <f t="shared" si="116"/>
        <v>0</v>
      </c>
      <c r="J133">
        <f t="shared" si="116"/>
        <v>1</v>
      </c>
      <c r="L133">
        <f>'Generate QR'!BT9</f>
        <v>47</v>
      </c>
      <c r="M133" t="str">
        <f t="shared" si="117"/>
        <v>00101111</v>
      </c>
      <c r="N133">
        <f t="shared" si="118"/>
        <v>0</v>
      </c>
      <c r="O133">
        <f t="shared" si="118"/>
        <v>0</v>
      </c>
      <c r="P133">
        <f t="shared" si="118"/>
        <v>1</v>
      </c>
      <c r="Q133">
        <f t="shared" si="118"/>
        <v>0</v>
      </c>
      <c r="R133">
        <f t="shared" si="118"/>
        <v>1</v>
      </c>
      <c r="S133">
        <f t="shared" si="118"/>
        <v>1</v>
      </c>
      <c r="T133">
        <f t="shared" si="118"/>
        <v>1</v>
      </c>
      <c r="U133">
        <f t="shared" si="118"/>
        <v>1</v>
      </c>
      <c r="W133" s="7">
        <f t="shared" si="119"/>
        <v>1</v>
      </c>
      <c r="X133" s="7">
        <f t="shared" si="108"/>
        <v>1</v>
      </c>
      <c r="Y133" s="7">
        <f t="shared" si="109"/>
        <v>1</v>
      </c>
      <c r="Z133" s="7">
        <f t="shared" si="110"/>
        <v>0</v>
      </c>
      <c r="AA133" s="7">
        <f t="shared" si="111"/>
        <v>1</v>
      </c>
      <c r="AB133" s="7">
        <f t="shared" si="112"/>
        <v>0</v>
      </c>
      <c r="AC133" s="7">
        <f t="shared" si="113"/>
        <v>1</v>
      </c>
      <c r="AD133" s="7">
        <f t="shared" si="114"/>
        <v>0</v>
      </c>
      <c r="AE133" s="7" t="str">
        <f t="shared" si="120"/>
        <v>11101010</v>
      </c>
      <c r="AF133" s="7">
        <f t="shared" si="121"/>
        <v>234</v>
      </c>
    </row>
    <row r="134" spans="1:32">
      <c r="A134">
        <f>'Generate QR'!BQ11</f>
        <v>183</v>
      </c>
      <c r="B134" t="str">
        <f t="shared" si="115"/>
        <v>10110111</v>
      </c>
      <c r="C134">
        <f t="shared" si="116"/>
        <v>1</v>
      </c>
      <c r="D134">
        <f t="shared" si="116"/>
        <v>0</v>
      </c>
      <c r="E134">
        <f t="shared" si="116"/>
        <v>1</v>
      </c>
      <c r="F134">
        <f t="shared" si="116"/>
        <v>1</v>
      </c>
      <c r="G134">
        <f t="shared" si="116"/>
        <v>0</v>
      </c>
      <c r="H134">
        <f t="shared" si="116"/>
        <v>1</v>
      </c>
      <c r="I134">
        <f t="shared" si="116"/>
        <v>1</v>
      </c>
      <c r="J134">
        <f t="shared" si="116"/>
        <v>1</v>
      </c>
      <c r="L134">
        <f>'Generate QR'!BT10</f>
        <v>27</v>
      </c>
      <c r="M134" t="str">
        <f t="shared" si="117"/>
        <v>00011011</v>
      </c>
      <c r="N134">
        <f t="shared" si="118"/>
        <v>0</v>
      </c>
      <c r="O134">
        <f t="shared" si="118"/>
        <v>0</v>
      </c>
      <c r="P134">
        <f t="shared" si="118"/>
        <v>0</v>
      </c>
      <c r="Q134">
        <f t="shared" si="118"/>
        <v>1</v>
      </c>
      <c r="R134">
        <f t="shared" si="118"/>
        <v>1</v>
      </c>
      <c r="S134">
        <f t="shared" si="118"/>
        <v>0</v>
      </c>
      <c r="T134">
        <f t="shared" si="118"/>
        <v>1</v>
      </c>
      <c r="U134">
        <f t="shared" si="118"/>
        <v>1</v>
      </c>
      <c r="W134" s="7">
        <f t="shared" si="119"/>
        <v>1</v>
      </c>
      <c r="X134" s="7">
        <f t="shared" si="108"/>
        <v>0</v>
      </c>
      <c r="Y134" s="7">
        <f t="shared" si="109"/>
        <v>1</v>
      </c>
      <c r="Z134" s="7">
        <f t="shared" si="110"/>
        <v>0</v>
      </c>
      <c r="AA134" s="7">
        <f t="shared" si="111"/>
        <v>1</v>
      </c>
      <c r="AB134" s="7">
        <f t="shared" si="112"/>
        <v>1</v>
      </c>
      <c r="AC134" s="7">
        <f t="shared" si="113"/>
        <v>0</v>
      </c>
      <c r="AD134" s="7">
        <f t="shared" si="114"/>
        <v>0</v>
      </c>
      <c r="AE134" s="7" t="str">
        <f t="shared" si="120"/>
        <v>10101100</v>
      </c>
      <c r="AF134" s="7">
        <f t="shared" si="121"/>
        <v>172</v>
      </c>
    </row>
    <row r="135" spans="1:32">
      <c r="A135">
        <f>'Generate QR'!BQ12</f>
        <v>53</v>
      </c>
      <c r="B135" t="str">
        <f t="shared" si="115"/>
        <v>00110101</v>
      </c>
      <c r="C135">
        <f t="shared" si="116"/>
        <v>0</v>
      </c>
      <c r="D135">
        <f t="shared" si="116"/>
        <v>0</v>
      </c>
      <c r="E135">
        <f t="shared" si="116"/>
        <v>1</v>
      </c>
      <c r="F135">
        <f t="shared" si="116"/>
        <v>1</v>
      </c>
      <c r="G135">
        <f t="shared" si="116"/>
        <v>0</v>
      </c>
      <c r="H135">
        <f t="shared" si="116"/>
        <v>1</v>
      </c>
      <c r="I135">
        <f t="shared" si="116"/>
        <v>0</v>
      </c>
      <c r="J135">
        <f t="shared" si="116"/>
        <v>1</v>
      </c>
      <c r="L135">
        <f>'Generate QR'!BT11</f>
        <v>251</v>
      </c>
      <c r="M135" t="str">
        <f t="shared" si="117"/>
        <v>11111011</v>
      </c>
      <c r="N135">
        <f t="shared" si="118"/>
        <v>1</v>
      </c>
      <c r="O135">
        <f t="shared" si="118"/>
        <v>1</v>
      </c>
      <c r="P135">
        <f t="shared" si="118"/>
        <v>1</v>
      </c>
      <c r="Q135">
        <f t="shared" si="118"/>
        <v>1</v>
      </c>
      <c r="R135">
        <f t="shared" si="118"/>
        <v>1</v>
      </c>
      <c r="S135">
        <f t="shared" si="118"/>
        <v>0</v>
      </c>
      <c r="T135">
        <f t="shared" si="118"/>
        <v>1</v>
      </c>
      <c r="U135">
        <f t="shared" si="118"/>
        <v>1</v>
      </c>
      <c r="W135" s="7">
        <f t="shared" si="119"/>
        <v>1</v>
      </c>
      <c r="X135" s="7">
        <f t="shared" si="108"/>
        <v>1</v>
      </c>
      <c r="Y135" s="7">
        <f t="shared" si="109"/>
        <v>0</v>
      </c>
      <c r="Z135" s="7">
        <f t="shared" si="110"/>
        <v>0</v>
      </c>
      <c r="AA135" s="7">
        <f t="shared" si="111"/>
        <v>1</v>
      </c>
      <c r="AB135" s="7">
        <f t="shared" si="112"/>
        <v>1</v>
      </c>
      <c r="AC135" s="7">
        <f t="shared" si="113"/>
        <v>1</v>
      </c>
      <c r="AD135" s="7">
        <f t="shared" si="114"/>
        <v>0</v>
      </c>
      <c r="AE135" s="7" t="str">
        <f t="shared" si="120"/>
        <v>11001110</v>
      </c>
      <c r="AF135" s="7">
        <f t="shared" si="121"/>
        <v>206</v>
      </c>
    </row>
    <row r="136" spans="1:32">
      <c r="A136">
        <f>'Generate QR'!BQ13</f>
        <v>132</v>
      </c>
      <c r="B136" t="str">
        <f t="shared" si="115"/>
        <v>10000100</v>
      </c>
      <c r="C136">
        <f t="shared" si="116"/>
        <v>1</v>
      </c>
      <c r="D136">
        <f t="shared" si="116"/>
        <v>0</v>
      </c>
      <c r="E136">
        <f t="shared" si="116"/>
        <v>0</v>
      </c>
      <c r="F136">
        <f t="shared" si="116"/>
        <v>0</v>
      </c>
      <c r="G136">
        <f t="shared" si="116"/>
        <v>0</v>
      </c>
      <c r="H136">
        <f t="shared" si="116"/>
        <v>1</v>
      </c>
      <c r="I136">
        <f t="shared" si="116"/>
        <v>0</v>
      </c>
      <c r="J136">
        <f t="shared" si="116"/>
        <v>0</v>
      </c>
      <c r="L136">
        <f>'Generate QR'!BT12</f>
        <v>27</v>
      </c>
      <c r="M136" t="str">
        <f t="shared" si="117"/>
        <v>00011011</v>
      </c>
      <c r="N136">
        <f t="shared" si="118"/>
        <v>0</v>
      </c>
      <c r="O136">
        <f t="shared" si="118"/>
        <v>0</v>
      </c>
      <c r="P136">
        <f t="shared" si="118"/>
        <v>0</v>
      </c>
      <c r="Q136">
        <f t="shared" si="118"/>
        <v>1</v>
      </c>
      <c r="R136">
        <f t="shared" si="118"/>
        <v>1</v>
      </c>
      <c r="S136">
        <f t="shared" si="118"/>
        <v>0</v>
      </c>
      <c r="T136">
        <f t="shared" si="118"/>
        <v>1</v>
      </c>
      <c r="U136">
        <f t="shared" si="118"/>
        <v>1</v>
      </c>
      <c r="W136" s="7">
        <f t="shared" si="119"/>
        <v>1</v>
      </c>
      <c r="X136" s="7">
        <f t="shared" si="108"/>
        <v>0</v>
      </c>
      <c r="Y136" s="7">
        <f t="shared" si="109"/>
        <v>0</v>
      </c>
      <c r="Z136" s="7">
        <f t="shared" si="110"/>
        <v>1</v>
      </c>
      <c r="AA136" s="7">
        <f t="shared" si="111"/>
        <v>1</v>
      </c>
      <c r="AB136" s="7">
        <f t="shared" si="112"/>
        <v>1</v>
      </c>
      <c r="AC136" s="7">
        <f t="shared" si="113"/>
        <v>1</v>
      </c>
      <c r="AD136" s="7">
        <f t="shared" si="114"/>
        <v>1</v>
      </c>
      <c r="AE136" s="7" t="str">
        <f t="shared" si="120"/>
        <v>10011111</v>
      </c>
      <c r="AF136" s="7">
        <f t="shared" si="121"/>
        <v>159</v>
      </c>
    </row>
    <row r="137" spans="1:32">
      <c r="A137">
        <f>'Generate QR'!BQ14</f>
        <v>52</v>
      </c>
      <c r="B137" t="str">
        <f t="shared" si="115"/>
        <v>00110100</v>
      </c>
      <c r="C137">
        <f t="shared" si="116"/>
        <v>0</v>
      </c>
      <c r="D137">
        <f t="shared" si="116"/>
        <v>0</v>
      </c>
      <c r="E137">
        <f t="shared" si="116"/>
        <v>1</v>
      </c>
      <c r="F137">
        <f t="shared" si="116"/>
        <v>1</v>
      </c>
      <c r="G137">
        <f t="shared" si="116"/>
        <v>0</v>
      </c>
      <c r="H137">
        <f t="shared" si="116"/>
        <v>1</v>
      </c>
      <c r="I137">
        <f t="shared" si="116"/>
        <v>0</v>
      </c>
      <c r="J137">
        <f t="shared" si="116"/>
        <v>0</v>
      </c>
      <c r="L137">
        <f>'Generate QR'!BT13</f>
        <v>142</v>
      </c>
      <c r="M137" t="str">
        <f t="shared" si="117"/>
        <v>10001110</v>
      </c>
      <c r="N137">
        <f t="shared" si="118"/>
        <v>1</v>
      </c>
      <c r="O137">
        <f t="shared" si="118"/>
        <v>0</v>
      </c>
      <c r="P137">
        <f t="shared" si="118"/>
        <v>0</v>
      </c>
      <c r="Q137">
        <f t="shared" si="118"/>
        <v>0</v>
      </c>
      <c r="R137">
        <f t="shared" si="118"/>
        <v>1</v>
      </c>
      <c r="S137">
        <f t="shared" si="118"/>
        <v>1</v>
      </c>
      <c r="T137">
        <f t="shared" si="118"/>
        <v>1</v>
      </c>
      <c r="U137">
        <f t="shared" si="118"/>
        <v>0</v>
      </c>
      <c r="W137" s="7">
        <f t="shared" si="119"/>
        <v>1</v>
      </c>
      <c r="X137" s="7">
        <f t="shared" si="108"/>
        <v>0</v>
      </c>
      <c r="Y137" s="7">
        <f t="shared" si="109"/>
        <v>1</v>
      </c>
      <c r="Z137" s="7">
        <f t="shared" si="110"/>
        <v>1</v>
      </c>
      <c r="AA137" s="7">
        <f t="shared" si="111"/>
        <v>1</v>
      </c>
      <c r="AB137" s="7">
        <f t="shared" si="112"/>
        <v>0</v>
      </c>
      <c r="AC137" s="7">
        <f t="shared" si="113"/>
        <v>1</v>
      </c>
      <c r="AD137" s="7">
        <f t="shared" si="114"/>
        <v>0</v>
      </c>
      <c r="AE137" s="7" t="str">
        <f t="shared" si="120"/>
        <v>10111010</v>
      </c>
      <c r="AF137" s="7">
        <f t="shared" si="121"/>
        <v>186</v>
      </c>
    </row>
    <row r="138" spans="1:32">
      <c r="A138">
        <f>'Generate QR'!BQ15</f>
        <v>211</v>
      </c>
      <c r="B138" t="str">
        <f t="shared" si="115"/>
        <v>11010011</v>
      </c>
      <c r="C138">
        <f t="shared" si="116"/>
        <v>1</v>
      </c>
      <c r="D138">
        <f t="shared" si="116"/>
        <v>1</v>
      </c>
      <c r="E138">
        <f t="shared" si="116"/>
        <v>0</v>
      </c>
      <c r="F138">
        <f t="shared" si="116"/>
        <v>1</v>
      </c>
      <c r="G138">
        <f t="shared" si="116"/>
        <v>0</v>
      </c>
      <c r="H138">
        <f t="shared" si="116"/>
        <v>0</v>
      </c>
      <c r="I138">
        <f t="shared" si="116"/>
        <v>1</v>
      </c>
      <c r="J138">
        <f t="shared" si="116"/>
        <v>1</v>
      </c>
      <c r="L138">
        <f>'Generate QR'!BT14</f>
        <v>173</v>
      </c>
      <c r="M138" t="str">
        <f t="shared" si="117"/>
        <v>10101101</v>
      </c>
      <c r="N138">
        <f t="shared" si="118"/>
        <v>1</v>
      </c>
      <c r="O138">
        <f t="shared" si="118"/>
        <v>0</v>
      </c>
      <c r="P138">
        <f t="shared" si="118"/>
        <v>1</v>
      </c>
      <c r="Q138">
        <f t="shared" si="118"/>
        <v>0</v>
      </c>
      <c r="R138">
        <f t="shared" si="118"/>
        <v>1</v>
      </c>
      <c r="S138">
        <f t="shared" si="118"/>
        <v>1</v>
      </c>
      <c r="T138">
        <f t="shared" si="118"/>
        <v>0</v>
      </c>
      <c r="U138">
        <f t="shared" si="118"/>
        <v>1</v>
      </c>
      <c r="W138" s="7">
        <f t="shared" si="119"/>
        <v>0</v>
      </c>
      <c r="X138" s="7">
        <f t="shared" si="108"/>
        <v>1</v>
      </c>
      <c r="Y138" s="7">
        <f t="shared" si="109"/>
        <v>1</v>
      </c>
      <c r="Z138" s="7">
        <f t="shared" si="110"/>
        <v>1</v>
      </c>
      <c r="AA138" s="7">
        <f t="shared" si="111"/>
        <v>1</v>
      </c>
      <c r="AB138" s="7">
        <f t="shared" si="112"/>
        <v>1</v>
      </c>
      <c r="AC138" s="7">
        <f t="shared" si="113"/>
        <v>1</v>
      </c>
      <c r="AD138" s="7">
        <f t="shared" si="114"/>
        <v>0</v>
      </c>
      <c r="AE138" s="7" t="str">
        <f t="shared" si="120"/>
        <v>01111110</v>
      </c>
      <c r="AF138" s="7">
        <f t="shared" si="121"/>
        <v>126</v>
      </c>
    </row>
    <row r="139" spans="1:32">
      <c r="A139">
        <f>'Generate QR'!BQ16</f>
        <v>107</v>
      </c>
      <c r="B139" t="str">
        <f t="shared" si="115"/>
        <v>01101011</v>
      </c>
      <c r="C139">
        <f t="shared" si="116"/>
        <v>0</v>
      </c>
      <c r="D139">
        <f t="shared" si="116"/>
        <v>1</v>
      </c>
      <c r="E139">
        <f t="shared" si="116"/>
        <v>1</v>
      </c>
      <c r="F139">
        <f t="shared" si="116"/>
        <v>0</v>
      </c>
      <c r="G139">
        <f t="shared" si="116"/>
        <v>1</v>
      </c>
      <c r="H139">
        <f t="shared" si="116"/>
        <v>0</v>
      </c>
      <c r="I139">
        <f t="shared" si="116"/>
        <v>1</v>
      </c>
      <c r="J139">
        <f t="shared" si="116"/>
        <v>1</v>
      </c>
      <c r="L139">
        <f>'Generate QR'!BT15</f>
        <v>201</v>
      </c>
      <c r="M139" t="str">
        <f t="shared" si="117"/>
        <v>11001001</v>
      </c>
      <c r="N139">
        <f t="shared" si="118"/>
        <v>1</v>
      </c>
      <c r="O139">
        <f t="shared" si="118"/>
        <v>1</v>
      </c>
      <c r="P139">
        <f t="shared" si="118"/>
        <v>0</v>
      </c>
      <c r="Q139">
        <f t="shared" si="118"/>
        <v>0</v>
      </c>
      <c r="R139">
        <f t="shared" si="118"/>
        <v>1</v>
      </c>
      <c r="S139">
        <f t="shared" si="118"/>
        <v>0</v>
      </c>
      <c r="T139">
        <f t="shared" si="118"/>
        <v>0</v>
      </c>
      <c r="U139">
        <f t="shared" si="118"/>
        <v>1</v>
      </c>
      <c r="W139" s="7">
        <f t="shared" si="119"/>
        <v>1</v>
      </c>
      <c r="X139" s="7">
        <f t="shared" si="108"/>
        <v>0</v>
      </c>
      <c r="Y139" s="7">
        <f t="shared" si="109"/>
        <v>1</v>
      </c>
      <c r="Z139" s="7">
        <f t="shared" si="110"/>
        <v>0</v>
      </c>
      <c r="AA139" s="7">
        <f t="shared" si="111"/>
        <v>0</v>
      </c>
      <c r="AB139" s="7">
        <f t="shared" si="112"/>
        <v>0</v>
      </c>
      <c r="AC139" s="7">
        <f t="shared" si="113"/>
        <v>1</v>
      </c>
      <c r="AD139" s="7">
        <f t="shared" si="114"/>
        <v>0</v>
      </c>
      <c r="AE139" s="7" t="str">
        <f t="shared" si="120"/>
        <v>10100010</v>
      </c>
      <c r="AF139" s="7">
        <f t="shared" si="121"/>
        <v>162</v>
      </c>
    </row>
    <row r="140" spans="1:32">
      <c r="A140">
        <f>'Generate QR'!BQ17</f>
        <v>174</v>
      </c>
      <c r="B140" t="str">
        <f t="shared" si="115"/>
        <v>10101110</v>
      </c>
      <c r="C140">
        <f t="shared" si="116"/>
        <v>1</v>
      </c>
      <c r="D140">
        <f t="shared" si="116"/>
        <v>0</v>
      </c>
      <c r="E140">
        <f t="shared" si="116"/>
        <v>1</v>
      </c>
      <c r="F140">
        <f t="shared" si="116"/>
        <v>0</v>
      </c>
      <c r="G140">
        <f t="shared" si="116"/>
        <v>1</v>
      </c>
      <c r="H140">
        <f t="shared" si="116"/>
        <v>1</v>
      </c>
      <c r="I140">
        <f t="shared" si="116"/>
        <v>1</v>
      </c>
      <c r="J140">
        <f t="shared" si="116"/>
        <v>0</v>
      </c>
      <c r="L140">
        <f>'Generate QR'!BT16</f>
        <v>206</v>
      </c>
      <c r="M140" t="str">
        <f t="shared" si="117"/>
        <v>11001110</v>
      </c>
      <c r="N140">
        <f t="shared" si="118"/>
        <v>1</v>
      </c>
      <c r="O140">
        <f t="shared" si="118"/>
        <v>1</v>
      </c>
      <c r="P140">
        <f t="shared" si="118"/>
        <v>0</v>
      </c>
      <c r="Q140">
        <f t="shared" si="118"/>
        <v>0</v>
      </c>
      <c r="R140">
        <f t="shared" si="118"/>
        <v>1</v>
      </c>
      <c r="S140">
        <f t="shared" si="118"/>
        <v>1</v>
      </c>
      <c r="T140">
        <f t="shared" si="118"/>
        <v>1</v>
      </c>
      <c r="U140">
        <f t="shared" si="118"/>
        <v>0</v>
      </c>
      <c r="W140" s="7">
        <f t="shared" si="119"/>
        <v>0</v>
      </c>
      <c r="X140" s="7">
        <f t="shared" si="108"/>
        <v>1</v>
      </c>
      <c r="Y140" s="7">
        <f t="shared" si="109"/>
        <v>1</v>
      </c>
      <c r="Z140" s="7">
        <f t="shared" si="110"/>
        <v>0</v>
      </c>
      <c r="AA140" s="7">
        <f t="shared" si="111"/>
        <v>0</v>
      </c>
      <c r="AB140" s="7">
        <f t="shared" si="112"/>
        <v>0</v>
      </c>
      <c r="AC140" s="7">
        <f t="shared" si="113"/>
        <v>0</v>
      </c>
      <c r="AD140" s="7">
        <f t="shared" si="114"/>
        <v>0</v>
      </c>
      <c r="AE140" s="7" t="str">
        <f t="shared" si="120"/>
        <v>01100000</v>
      </c>
      <c r="AF140" s="7">
        <f t="shared" si="121"/>
        <v>96</v>
      </c>
    </row>
    <row r="141" spans="1:32">
      <c r="A141">
        <f>'Generate QR'!BQ18</f>
        <v>119</v>
      </c>
      <c r="B141" t="str">
        <f t="shared" si="115"/>
        <v>01110111</v>
      </c>
      <c r="C141">
        <f t="shared" si="116"/>
        <v>0</v>
      </c>
      <c r="D141">
        <f t="shared" si="116"/>
        <v>1</v>
      </c>
      <c r="E141">
        <f t="shared" si="116"/>
        <v>1</v>
      </c>
      <c r="F141">
        <f t="shared" si="116"/>
        <v>1</v>
      </c>
      <c r="G141">
        <f t="shared" si="116"/>
        <v>0</v>
      </c>
      <c r="H141">
        <f t="shared" si="116"/>
        <v>1</v>
      </c>
      <c r="I141">
        <f t="shared" si="116"/>
        <v>1</v>
      </c>
      <c r="J141">
        <f t="shared" si="116"/>
        <v>1</v>
      </c>
      <c r="L141">
        <f>'Generate QR'!BT17</f>
        <v>134</v>
      </c>
      <c r="M141" t="str">
        <f t="shared" si="117"/>
        <v>10000110</v>
      </c>
      <c r="N141">
        <f t="shared" si="118"/>
        <v>1</v>
      </c>
      <c r="O141">
        <f t="shared" si="118"/>
        <v>0</v>
      </c>
      <c r="P141">
        <f t="shared" si="118"/>
        <v>0</v>
      </c>
      <c r="Q141">
        <f t="shared" si="118"/>
        <v>0</v>
      </c>
      <c r="R141">
        <f t="shared" si="118"/>
        <v>0</v>
      </c>
      <c r="S141">
        <f t="shared" si="118"/>
        <v>1</v>
      </c>
      <c r="T141">
        <f t="shared" si="118"/>
        <v>1</v>
      </c>
      <c r="U141">
        <f t="shared" si="118"/>
        <v>0</v>
      </c>
      <c r="W141" s="7">
        <f t="shared" si="119"/>
        <v>1</v>
      </c>
      <c r="X141" s="7">
        <f t="shared" si="108"/>
        <v>1</v>
      </c>
      <c r="Y141" s="7">
        <f t="shared" si="109"/>
        <v>1</v>
      </c>
      <c r="Z141" s="7">
        <f t="shared" si="110"/>
        <v>1</v>
      </c>
      <c r="AA141" s="7">
        <f t="shared" si="111"/>
        <v>0</v>
      </c>
      <c r="AB141" s="7">
        <f t="shared" si="112"/>
        <v>0</v>
      </c>
      <c r="AC141" s="7">
        <f t="shared" si="113"/>
        <v>0</v>
      </c>
      <c r="AD141" s="7">
        <f t="shared" si="114"/>
        <v>1</v>
      </c>
      <c r="AE141" s="7" t="str">
        <f t="shared" si="120"/>
        <v>11110001</v>
      </c>
      <c r="AF141" s="7">
        <f t="shared" si="121"/>
        <v>241</v>
      </c>
    </row>
    <row r="142" spans="1:32">
      <c r="A142">
        <f>'Generate QR'!BQ19</f>
        <v>245</v>
      </c>
      <c r="B142" t="str">
        <f t="shared" si="115"/>
        <v>11110101</v>
      </c>
      <c r="C142">
        <f t="shared" si="116"/>
        <v>1</v>
      </c>
      <c r="D142">
        <f t="shared" si="116"/>
        <v>1</v>
      </c>
      <c r="E142">
        <f t="shared" si="116"/>
        <v>1</v>
      </c>
      <c r="F142">
        <f t="shared" si="116"/>
        <v>1</v>
      </c>
      <c r="G142">
        <f t="shared" si="116"/>
        <v>0</v>
      </c>
      <c r="H142">
        <f t="shared" si="116"/>
        <v>1</v>
      </c>
      <c r="I142">
        <f t="shared" si="116"/>
        <v>0</v>
      </c>
      <c r="J142">
        <f t="shared" si="116"/>
        <v>1</v>
      </c>
      <c r="L142">
        <f>'Generate QR'!BT18</f>
        <v>39</v>
      </c>
      <c r="M142" t="str">
        <f t="shared" si="117"/>
        <v>00100111</v>
      </c>
      <c r="N142">
        <f t="shared" si="118"/>
        <v>0</v>
      </c>
      <c r="O142">
        <f t="shared" si="118"/>
        <v>0</v>
      </c>
      <c r="P142">
        <f t="shared" si="118"/>
        <v>1</v>
      </c>
      <c r="Q142">
        <f t="shared" si="118"/>
        <v>0</v>
      </c>
      <c r="R142">
        <f t="shared" si="118"/>
        <v>0</v>
      </c>
      <c r="S142">
        <f t="shared" si="118"/>
        <v>1</v>
      </c>
      <c r="T142">
        <f t="shared" si="118"/>
        <v>1</v>
      </c>
      <c r="U142">
        <f t="shared" si="118"/>
        <v>1</v>
      </c>
      <c r="W142" s="7">
        <f t="shared" si="119"/>
        <v>1</v>
      </c>
      <c r="X142" s="7">
        <f t="shared" si="108"/>
        <v>1</v>
      </c>
      <c r="Y142" s="7">
        <f t="shared" si="109"/>
        <v>0</v>
      </c>
      <c r="Z142" s="7">
        <f t="shared" si="110"/>
        <v>1</v>
      </c>
      <c r="AA142" s="7">
        <f t="shared" si="111"/>
        <v>0</v>
      </c>
      <c r="AB142" s="7">
        <f t="shared" si="112"/>
        <v>0</v>
      </c>
      <c r="AC142" s="7">
        <f t="shared" si="113"/>
        <v>1</v>
      </c>
      <c r="AD142" s="7">
        <f t="shared" si="114"/>
        <v>0</v>
      </c>
      <c r="AE142" s="7" t="str">
        <f t="shared" si="120"/>
        <v>11010010</v>
      </c>
      <c r="AF142" s="7">
        <f t="shared" si="121"/>
        <v>210</v>
      </c>
    </row>
    <row r="143" spans="1:32">
      <c r="L143">
        <f>'Generate QR'!BT19</f>
        <v>72</v>
      </c>
      <c r="M143" t="str">
        <f t="shared" si="117"/>
        <v>01001000</v>
      </c>
      <c r="N143">
        <f t="shared" si="118"/>
        <v>0</v>
      </c>
      <c r="O143">
        <f t="shared" si="118"/>
        <v>1</v>
      </c>
      <c r="P143">
        <f t="shared" si="118"/>
        <v>0</v>
      </c>
      <c r="Q143">
        <f t="shared" si="118"/>
        <v>0</v>
      </c>
      <c r="R143">
        <f t="shared" si="118"/>
        <v>1</v>
      </c>
      <c r="S143">
        <f t="shared" si="118"/>
        <v>0</v>
      </c>
      <c r="T143">
        <f t="shared" si="118"/>
        <v>0</v>
      </c>
      <c r="U143">
        <f t="shared" si="118"/>
        <v>0</v>
      </c>
      <c r="W143" s="7">
        <f t="shared" si="119"/>
        <v>0</v>
      </c>
      <c r="X143" s="7">
        <f t="shared" si="108"/>
        <v>1</v>
      </c>
      <c r="Y143" s="7">
        <f t="shared" si="109"/>
        <v>0</v>
      </c>
      <c r="Z143" s="7">
        <f t="shared" si="110"/>
        <v>0</v>
      </c>
      <c r="AA143" s="7">
        <f t="shared" si="111"/>
        <v>1</v>
      </c>
      <c r="AB143" s="7">
        <f t="shared" si="112"/>
        <v>0</v>
      </c>
      <c r="AC143" s="7">
        <f t="shared" si="113"/>
        <v>0</v>
      </c>
      <c r="AD143" s="7">
        <f t="shared" si="114"/>
        <v>0</v>
      </c>
      <c r="AE143" s="7" t="str">
        <f t="shared" si="120"/>
        <v>01001000</v>
      </c>
      <c r="AF143" s="7">
        <f t="shared" si="121"/>
        <v>72</v>
      </c>
    </row>
    <row r="146" spans="1:32">
      <c r="A146" t="s">
        <v>158</v>
      </c>
      <c r="C146" t="s">
        <v>94</v>
      </c>
      <c r="D146" t="s">
        <v>95</v>
      </c>
      <c r="E146" t="s">
        <v>96</v>
      </c>
      <c r="F146" t="s">
        <v>97</v>
      </c>
      <c r="G146" t="s">
        <v>98</v>
      </c>
      <c r="H146" t="s">
        <v>99</v>
      </c>
      <c r="I146" t="s">
        <v>100</v>
      </c>
      <c r="J146" t="s">
        <v>101</v>
      </c>
      <c r="N146" t="s">
        <v>94</v>
      </c>
      <c r="O146" t="s">
        <v>95</v>
      </c>
      <c r="P146" t="s">
        <v>96</v>
      </c>
      <c r="Q146" t="s">
        <v>97</v>
      </c>
      <c r="R146" t="s">
        <v>98</v>
      </c>
      <c r="S146" t="s">
        <v>99</v>
      </c>
      <c r="T146" t="s">
        <v>100</v>
      </c>
      <c r="U146" t="s">
        <v>101</v>
      </c>
      <c r="W146" t="s">
        <v>94</v>
      </c>
      <c r="X146" t="s">
        <v>95</v>
      </c>
      <c r="Y146" t="s">
        <v>96</v>
      </c>
      <c r="Z146" t="s">
        <v>97</v>
      </c>
      <c r="AA146" t="s">
        <v>98</v>
      </c>
      <c r="AB146" t="s">
        <v>99</v>
      </c>
      <c r="AC146" t="s">
        <v>100</v>
      </c>
      <c r="AD146" t="s">
        <v>101</v>
      </c>
      <c r="AF146" t="s">
        <v>102</v>
      </c>
    </row>
    <row r="148" spans="1:32">
      <c r="A148">
        <f>'Generate QR'!BU7</f>
        <v>222</v>
      </c>
      <c r="B148" t="str">
        <f>DEC2BIN(A148,8)</f>
        <v>11011110</v>
      </c>
      <c r="C148">
        <f>VALUE(MID($B148,C$1,1))</f>
        <v>1</v>
      </c>
      <c r="D148">
        <f t="shared" ref="D148:J148" si="122">VALUE(MID($B148,D$1,1))</f>
        <v>1</v>
      </c>
      <c r="E148">
        <f t="shared" si="122"/>
        <v>0</v>
      </c>
      <c r="F148">
        <f t="shared" si="122"/>
        <v>1</v>
      </c>
      <c r="G148">
        <f t="shared" si="122"/>
        <v>1</v>
      </c>
      <c r="H148">
        <f t="shared" si="122"/>
        <v>1</v>
      </c>
      <c r="I148">
        <f t="shared" si="122"/>
        <v>1</v>
      </c>
      <c r="J148">
        <f t="shared" si="122"/>
        <v>0</v>
      </c>
      <c r="L148">
        <f>'Generate QR'!BX6</f>
        <v>222</v>
      </c>
      <c r="M148" t="str">
        <f>DEC2BIN(L148,8)</f>
        <v>11011110</v>
      </c>
      <c r="N148">
        <f>VALUE(MID($M148,N$1,1))</f>
        <v>1</v>
      </c>
      <c r="O148">
        <f t="shared" ref="O148:U148" si="123">VALUE(MID($M148,O$1,1))</f>
        <v>1</v>
      </c>
      <c r="P148">
        <f t="shared" si="123"/>
        <v>0</v>
      </c>
      <c r="Q148">
        <f t="shared" si="123"/>
        <v>1</v>
      </c>
      <c r="R148">
        <f t="shared" si="123"/>
        <v>1</v>
      </c>
      <c r="S148">
        <f t="shared" si="123"/>
        <v>1</v>
      </c>
      <c r="T148">
        <f t="shared" si="123"/>
        <v>1</v>
      </c>
      <c r="U148">
        <f t="shared" si="123"/>
        <v>0</v>
      </c>
      <c r="W148" s="7">
        <f>((C148&lt;&gt;0)+(N148&lt;&gt;0)=1)*1</f>
        <v>0</v>
      </c>
      <c r="X148" s="7">
        <f t="shared" ref="X148:X161" si="124">((D148&lt;&gt;0)+(O148&lt;&gt;0)=1)*1</f>
        <v>0</v>
      </c>
      <c r="Y148" s="7">
        <f t="shared" ref="Y148:Y161" si="125">((E148&lt;&gt;0)+(P148&lt;&gt;0)=1)*1</f>
        <v>0</v>
      </c>
      <c r="Z148" s="7">
        <f t="shared" ref="Z148:Z161" si="126">((F148&lt;&gt;0)+(Q148&lt;&gt;0)=1)*1</f>
        <v>0</v>
      </c>
      <c r="AA148" s="7">
        <f t="shared" ref="AA148:AA161" si="127">((G148&lt;&gt;0)+(R148&lt;&gt;0)=1)*1</f>
        <v>0</v>
      </c>
      <c r="AB148" s="7">
        <f t="shared" ref="AB148:AB161" si="128">((H148&lt;&gt;0)+(S148&lt;&gt;0)=1)*1</f>
        <v>0</v>
      </c>
      <c r="AC148" s="7">
        <f t="shared" ref="AC148:AC161" si="129">((I148&lt;&gt;0)+(T148&lt;&gt;0)=1)*1</f>
        <v>0</v>
      </c>
      <c r="AD148" s="7">
        <f t="shared" ref="AD148:AD161" si="130">((J148&lt;&gt;0)+(U148&lt;&gt;0)=1)*1</f>
        <v>0</v>
      </c>
      <c r="AE148" s="7" t="str">
        <f>W148&amp;X148&amp;Y148&amp;Z148&amp;AA148&amp;AB148&amp;AC148&amp;AD148</f>
        <v>00000000</v>
      </c>
      <c r="AF148" s="7">
        <f>BIN2DEC(AE148)</f>
        <v>0</v>
      </c>
    </row>
    <row r="149" spans="1:32">
      <c r="A149">
        <f>'Generate QR'!BU8</f>
        <v>173</v>
      </c>
      <c r="B149" t="str">
        <f t="shared" ref="B149:B160" si="131">DEC2BIN(A149,8)</f>
        <v>10101101</v>
      </c>
      <c r="C149">
        <f t="shared" ref="C149:J160" si="132">VALUE(MID($B149,C$1,1))</f>
        <v>1</v>
      </c>
      <c r="D149">
        <f t="shared" si="132"/>
        <v>0</v>
      </c>
      <c r="E149">
        <f t="shared" si="132"/>
        <v>1</v>
      </c>
      <c r="F149">
        <f t="shared" si="132"/>
        <v>0</v>
      </c>
      <c r="G149">
        <f t="shared" si="132"/>
        <v>1</v>
      </c>
      <c r="H149">
        <f t="shared" si="132"/>
        <v>1</v>
      </c>
      <c r="I149">
        <f t="shared" si="132"/>
        <v>0</v>
      </c>
      <c r="J149">
        <f t="shared" si="132"/>
        <v>1</v>
      </c>
      <c r="L149">
        <f>'Generate QR'!BX7</f>
        <v>79</v>
      </c>
      <c r="M149" t="str">
        <f t="shared" ref="M149:M161" si="133">DEC2BIN(L149,8)</f>
        <v>01001111</v>
      </c>
      <c r="N149">
        <f t="shared" ref="N149:U161" si="134">VALUE(MID($M149,N$1,1))</f>
        <v>0</v>
      </c>
      <c r="O149">
        <f t="shared" si="134"/>
        <v>1</v>
      </c>
      <c r="P149">
        <f t="shared" si="134"/>
        <v>0</v>
      </c>
      <c r="Q149">
        <f t="shared" si="134"/>
        <v>0</v>
      </c>
      <c r="R149">
        <f t="shared" si="134"/>
        <v>1</v>
      </c>
      <c r="S149">
        <f t="shared" si="134"/>
        <v>1</v>
      </c>
      <c r="T149">
        <f t="shared" si="134"/>
        <v>1</v>
      </c>
      <c r="U149">
        <f t="shared" si="134"/>
        <v>1</v>
      </c>
      <c r="W149" s="7">
        <f t="shared" ref="W149:W161" si="135">((C149&lt;&gt;0)+(N149&lt;&gt;0)=1)*1</f>
        <v>1</v>
      </c>
      <c r="X149" s="7">
        <f t="shared" si="124"/>
        <v>1</v>
      </c>
      <c r="Y149" s="7">
        <f t="shared" si="125"/>
        <v>1</v>
      </c>
      <c r="Z149" s="7">
        <f t="shared" si="126"/>
        <v>0</v>
      </c>
      <c r="AA149" s="7">
        <f t="shared" si="127"/>
        <v>0</v>
      </c>
      <c r="AB149" s="7">
        <f t="shared" si="128"/>
        <v>0</v>
      </c>
      <c r="AC149" s="7">
        <f t="shared" si="129"/>
        <v>1</v>
      </c>
      <c r="AD149" s="7">
        <f t="shared" si="130"/>
        <v>0</v>
      </c>
      <c r="AE149" s="7" t="str">
        <f t="shared" ref="AE149:AE161" si="136">W149&amp;X149&amp;Y149&amp;Z149&amp;AA149&amp;AB149&amp;AC149&amp;AD149</f>
        <v>11100010</v>
      </c>
      <c r="AF149" s="7">
        <f t="shared" ref="AF149:AF161" si="137">BIN2DEC(AE149)</f>
        <v>226</v>
      </c>
    </row>
    <row r="150" spans="1:32">
      <c r="A150">
        <f>'Generate QR'!BU9</f>
        <v>234</v>
      </c>
      <c r="B150" t="str">
        <f t="shared" si="131"/>
        <v>11101010</v>
      </c>
      <c r="C150">
        <f t="shared" si="132"/>
        <v>1</v>
      </c>
      <c r="D150">
        <f t="shared" si="132"/>
        <v>1</v>
      </c>
      <c r="E150">
        <f t="shared" si="132"/>
        <v>1</v>
      </c>
      <c r="F150">
        <f t="shared" si="132"/>
        <v>0</v>
      </c>
      <c r="G150">
        <f t="shared" si="132"/>
        <v>1</v>
      </c>
      <c r="H150">
        <f t="shared" si="132"/>
        <v>0</v>
      </c>
      <c r="I150">
        <f t="shared" si="132"/>
        <v>1</v>
      </c>
      <c r="J150">
        <f t="shared" si="132"/>
        <v>0</v>
      </c>
      <c r="L150">
        <f>'Generate QR'!BX8</f>
        <v>249</v>
      </c>
      <c r="M150" t="str">
        <f t="shared" si="133"/>
        <v>11111001</v>
      </c>
      <c r="N150">
        <f t="shared" si="134"/>
        <v>1</v>
      </c>
      <c r="O150">
        <f t="shared" si="134"/>
        <v>1</v>
      </c>
      <c r="P150">
        <f t="shared" si="134"/>
        <v>1</v>
      </c>
      <c r="Q150">
        <f t="shared" si="134"/>
        <v>1</v>
      </c>
      <c r="R150">
        <f t="shared" si="134"/>
        <v>1</v>
      </c>
      <c r="S150">
        <f t="shared" si="134"/>
        <v>0</v>
      </c>
      <c r="T150">
        <f t="shared" si="134"/>
        <v>0</v>
      </c>
      <c r="U150">
        <f t="shared" si="134"/>
        <v>1</v>
      </c>
      <c r="W150" s="7">
        <f t="shared" si="135"/>
        <v>0</v>
      </c>
      <c r="X150" s="7">
        <f t="shared" si="124"/>
        <v>0</v>
      </c>
      <c r="Y150" s="7">
        <f t="shared" si="125"/>
        <v>0</v>
      </c>
      <c r="Z150" s="7">
        <f t="shared" si="126"/>
        <v>1</v>
      </c>
      <c r="AA150" s="7">
        <f t="shared" si="127"/>
        <v>0</v>
      </c>
      <c r="AB150" s="7">
        <f t="shared" si="128"/>
        <v>0</v>
      </c>
      <c r="AC150" s="7">
        <f t="shared" si="129"/>
        <v>1</v>
      </c>
      <c r="AD150" s="7">
        <f t="shared" si="130"/>
        <v>1</v>
      </c>
      <c r="AE150" s="7" t="str">
        <f t="shared" si="136"/>
        <v>00010011</v>
      </c>
      <c r="AF150" s="7">
        <f t="shared" si="137"/>
        <v>19</v>
      </c>
    </row>
    <row r="151" spans="1:32">
      <c r="A151">
        <f>'Generate QR'!BU10</f>
        <v>172</v>
      </c>
      <c r="B151" t="str">
        <f t="shared" si="131"/>
        <v>10101100</v>
      </c>
      <c r="C151">
        <f t="shared" si="132"/>
        <v>1</v>
      </c>
      <c r="D151">
        <f t="shared" si="132"/>
        <v>0</v>
      </c>
      <c r="E151">
        <f t="shared" si="132"/>
        <v>1</v>
      </c>
      <c r="F151">
        <f t="shared" si="132"/>
        <v>0</v>
      </c>
      <c r="G151">
        <f t="shared" si="132"/>
        <v>1</v>
      </c>
      <c r="H151">
        <f t="shared" si="132"/>
        <v>1</v>
      </c>
      <c r="I151">
        <f t="shared" si="132"/>
        <v>0</v>
      </c>
      <c r="J151">
        <f t="shared" si="132"/>
        <v>0</v>
      </c>
      <c r="L151">
        <f>'Generate QR'!BX9</f>
        <v>11</v>
      </c>
      <c r="M151" t="str">
        <f t="shared" si="133"/>
        <v>00001011</v>
      </c>
      <c r="N151">
        <f t="shared" si="134"/>
        <v>0</v>
      </c>
      <c r="O151">
        <f t="shared" si="134"/>
        <v>0</v>
      </c>
      <c r="P151">
        <f t="shared" si="134"/>
        <v>0</v>
      </c>
      <c r="Q151">
        <f t="shared" si="134"/>
        <v>0</v>
      </c>
      <c r="R151">
        <f t="shared" si="134"/>
        <v>1</v>
      </c>
      <c r="S151">
        <f t="shared" si="134"/>
        <v>0</v>
      </c>
      <c r="T151">
        <f t="shared" si="134"/>
        <v>1</v>
      </c>
      <c r="U151">
        <f t="shared" si="134"/>
        <v>1</v>
      </c>
      <c r="W151" s="7">
        <f t="shared" si="135"/>
        <v>1</v>
      </c>
      <c r="X151" s="7">
        <f t="shared" si="124"/>
        <v>0</v>
      </c>
      <c r="Y151" s="7">
        <f t="shared" si="125"/>
        <v>1</v>
      </c>
      <c r="Z151" s="7">
        <f t="shared" si="126"/>
        <v>0</v>
      </c>
      <c r="AA151" s="7">
        <f t="shared" si="127"/>
        <v>0</v>
      </c>
      <c r="AB151" s="7">
        <f t="shared" si="128"/>
        <v>1</v>
      </c>
      <c r="AC151" s="7">
        <f t="shared" si="129"/>
        <v>1</v>
      </c>
      <c r="AD151" s="7">
        <f t="shared" si="130"/>
        <v>1</v>
      </c>
      <c r="AE151" s="7" t="str">
        <f t="shared" si="136"/>
        <v>10100111</v>
      </c>
      <c r="AF151" s="7">
        <f t="shared" si="137"/>
        <v>167</v>
      </c>
    </row>
    <row r="152" spans="1:32">
      <c r="A152">
        <f>'Generate QR'!BU11</f>
        <v>206</v>
      </c>
      <c r="B152" t="str">
        <f t="shared" si="131"/>
        <v>11001110</v>
      </c>
      <c r="C152">
        <f t="shared" si="132"/>
        <v>1</v>
      </c>
      <c r="D152">
        <f t="shared" si="132"/>
        <v>1</v>
      </c>
      <c r="E152">
        <f t="shared" si="132"/>
        <v>0</v>
      </c>
      <c r="F152">
        <f t="shared" si="132"/>
        <v>0</v>
      </c>
      <c r="G152">
        <f t="shared" si="132"/>
        <v>1</v>
      </c>
      <c r="H152">
        <f t="shared" si="132"/>
        <v>1</v>
      </c>
      <c r="I152">
        <f t="shared" si="132"/>
        <v>1</v>
      </c>
      <c r="J152">
        <f t="shared" si="132"/>
        <v>0</v>
      </c>
      <c r="L152">
        <f>'Generate QR'!BX10</f>
        <v>191</v>
      </c>
      <c r="M152" t="str">
        <f t="shared" si="133"/>
        <v>10111111</v>
      </c>
      <c r="N152">
        <f t="shared" si="134"/>
        <v>1</v>
      </c>
      <c r="O152">
        <f t="shared" si="134"/>
        <v>0</v>
      </c>
      <c r="P152">
        <f t="shared" si="134"/>
        <v>1</v>
      </c>
      <c r="Q152">
        <f t="shared" si="134"/>
        <v>1</v>
      </c>
      <c r="R152">
        <f t="shared" si="134"/>
        <v>1</v>
      </c>
      <c r="S152">
        <f t="shared" si="134"/>
        <v>1</v>
      </c>
      <c r="T152">
        <f t="shared" si="134"/>
        <v>1</v>
      </c>
      <c r="U152">
        <f t="shared" si="134"/>
        <v>1</v>
      </c>
      <c r="W152" s="7">
        <f t="shared" si="135"/>
        <v>0</v>
      </c>
      <c r="X152" s="7">
        <f t="shared" si="124"/>
        <v>1</v>
      </c>
      <c r="Y152" s="7">
        <f t="shared" si="125"/>
        <v>1</v>
      </c>
      <c r="Z152" s="7">
        <f t="shared" si="126"/>
        <v>1</v>
      </c>
      <c r="AA152" s="7">
        <f t="shared" si="127"/>
        <v>0</v>
      </c>
      <c r="AB152" s="7">
        <f t="shared" si="128"/>
        <v>0</v>
      </c>
      <c r="AC152" s="7">
        <f t="shared" si="129"/>
        <v>0</v>
      </c>
      <c r="AD152" s="7">
        <f t="shared" si="130"/>
        <v>1</v>
      </c>
      <c r="AE152" s="7" t="str">
        <f t="shared" si="136"/>
        <v>01110001</v>
      </c>
      <c r="AF152" s="7">
        <f t="shared" si="137"/>
        <v>113</v>
      </c>
    </row>
    <row r="153" spans="1:32">
      <c r="A153">
        <f>'Generate QR'!BU12</f>
        <v>159</v>
      </c>
      <c r="B153" t="str">
        <f t="shared" si="131"/>
        <v>10011111</v>
      </c>
      <c r="C153">
        <f t="shared" si="132"/>
        <v>1</v>
      </c>
      <c r="D153">
        <f t="shared" si="132"/>
        <v>0</v>
      </c>
      <c r="E153">
        <f t="shared" si="132"/>
        <v>0</v>
      </c>
      <c r="F153">
        <f t="shared" si="132"/>
        <v>1</v>
      </c>
      <c r="G153">
        <f t="shared" si="132"/>
        <v>1</v>
      </c>
      <c r="H153">
        <f t="shared" si="132"/>
        <v>1</v>
      </c>
      <c r="I153">
        <f t="shared" si="132"/>
        <v>1</v>
      </c>
      <c r="J153">
        <f t="shared" si="132"/>
        <v>1</v>
      </c>
      <c r="L153">
        <f>'Generate QR'!BX11</f>
        <v>82</v>
      </c>
      <c r="M153" t="str">
        <f t="shared" si="133"/>
        <v>01010010</v>
      </c>
      <c r="N153">
        <f t="shared" si="134"/>
        <v>0</v>
      </c>
      <c r="O153">
        <f t="shared" si="134"/>
        <v>1</v>
      </c>
      <c r="P153">
        <f t="shared" si="134"/>
        <v>0</v>
      </c>
      <c r="Q153">
        <f t="shared" si="134"/>
        <v>1</v>
      </c>
      <c r="R153">
        <f t="shared" si="134"/>
        <v>0</v>
      </c>
      <c r="S153">
        <f t="shared" si="134"/>
        <v>0</v>
      </c>
      <c r="T153">
        <f t="shared" si="134"/>
        <v>1</v>
      </c>
      <c r="U153">
        <f t="shared" si="134"/>
        <v>0</v>
      </c>
      <c r="W153" s="7">
        <f t="shared" si="135"/>
        <v>1</v>
      </c>
      <c r="X153" s="7">
        <f t="shared" si="124"/>
        <v>1</v>
      </c>
      <c r="Y153" s="7">
        <f t="shared" si="125"/>
        <v>0</v>
      </c>
      <c r="Z153" s="7">
        <f t="shared" si="126"/>
        <v>0</v>
      </c>
      <c r="AA153" s="7">
        <f t="shared" si="127"/>
        <v>1</v>
      </c>
      <c r="AB153" s="7">
        <f t="shared" si="128"/>
        <v>1</v>
      </c>
      <c r="AC153" s="7">
        <f t="shared" si="129"/>
        <v>0</v>
      </c>
      <c r="AD153" s="7">
        <f t="shared" si="130"/>
        <v>1</v>
      </c>
      <c r="AE153" s="7" t="str">
        <f t="shared" si="136"/>
        <v>11001101</v>
      </c>
      <c r="AF153" s="7">
        <f t="shared" si="137"/>
        <v>205</v>
      </c>
    </row>
    <row r="154" spans="1:32">
      <c r="A154">
        <f>'Generate QR'!BU13</f>
        <v>186</v>
      </c>
      <c r="B154" t="str">
        <f t="shared" si="131"/>
        <v>10111010</v>
      </c>
      <c r="C154">
        <f t="shared" si="132"/>
        <v>1</v>
      </c>
      <c r="D154">
        <f t="shared" si="132"/>
        <v>0</v>
      </c>
      <c r="E154">
        <f t="shared" si="132"/>
        <v>1</v>
      </c>
      <c r="F154">
        <f t="shared" si="132"/>
        <v>1</v>
      </c>
      <c r="G154">
        <f t="shared" si="132"/>
        <v>1</v>
      </c>
      <c r="H154">
        <f t="shared" si="132"/>
        <v>0</v>
      </c>
      <c r="I154">
        <f t="shared" si="132"/>
        <v>1</v>
      </c>
      <c r="J154">
        <f t="shared" si="132"/>
        <v>0</v>
      </c>
      <c r="L154">
        <f>'Generate QR'!BX12</f>
        <v>191</v>
      </c>
      <c r="M154" t="str">
        <f t="shared" si="133"/>
        <v>10111111</v>
      </c>
      <c r="N154">
        <f t="shared" si="134"/>
        <v>1</v>
      </c>
      <c r="O154">
        <f t="shared" si="134"/>
        <v>0</v>
      </c>
      <c r="P154">
        <f t="shared" si="134"/>
        <v>1</v>
      </c>
      <c r="Q154">
        <f t="shared" si="134"/>
        <v>1</v>
      </c>
      <c r="R154">
        <f t="shared" si="134"/>
        <v>1</v>
      </c>
      <c r="S154">
        <f t="shared" si="134"/>
        <v>1</v>
      </c>
      <c r="T154">
        <f t="shared" si="134"/>
        <v>1</v>
      </c>
      <c r="U154">
        <f t="shared" si="134"/>
        <v>1</v>
      </c>
      <c r="W154" s="7">
        <f t="shared" si="135"/>
        <v>0</v>
      </c>
      <c r="X154" s="7">
        <f t="shared" si="124"/>
        <v>0</v>
      </c>
      <c r="Y154" s="7">
        <f t="shared" si="125"/>
        <v>0</v>
      </c>
      <c r="Z154" s="7">
        <f t="shared" si="126"/>
        <v>0</v>
      </c>
      <c r="AA154" s="7">
        <f t="shared" si="127"/>
        <v>0</v>
      </c>
      <c r="AB154" s="7">
        <f t="shared" si="128"/>
        <v>1</v>
      </c>
      <c r="AC154" s="7">
        <f t="shared" si="129"/>
        <v>0</v>
      </c>
      <c r="AD154" s="7">
        <f t="shared" si="130"/>
        <v>1</v>
      </c>
      <c r="AE154" s="7" t="str">
        <f t="shared" si="136"/>
        <v>00000101</v>
      </c>
      <c r="AF154" s="7">
        <f t="shared" si="137"/>
        <v>5</v>
      </c>
    </row>
    <row r="155" spans="1:32">
      <c r="A155">
        <f>'Generate QR'!BU14</f>
        <v>126</v>
      </c>
      <c r="B155" t="str">
        <f t="shared" si="131"/>
        <v>01111110</v>
      </c>
      <c r="C155">
        <f t="shared" si="132"/>
        <v>0</v>
      </c>
      <c r="D155">
        <f t="shared" si="132"/>
        <v>1</v>
      </c>
      <c r="E155">
        <f t="shared" si="132"/>
        <v>1</v>
      </c>
      <c r="F155">
        <f t="shared" si="132"/>
        <v>1</v>
      </c>
      <c r="G155">
        <f t="shared" si="132"/>
        <v>1</v>
      </c>
      <c r="H155">
        <f t="shared" si="132"/>
        <v>1</v>
      </c>
      <c r="I155">
        <f t="shared" si="132"/>
        <v>1</v>
      </c>
      <c r="J155">
        <f t="shared" si="132"/>
        <v>0</v>
      </c>
      <c r="L155">
        <f>'Generate QR'!BX13</f>
        <v>252</v>
      </c>
      <c r="M155" t="str">
        <f t="shared" si="133"/>
        <v>11111100</v>
      </c>
      <c r="N155">
        <f t="shared" si="134"/>
        <v>1</v>
      </c>
      <c r="O155">
        <f t="shared" si="134"/>
        <v>1</v>
      </c>
      <c r="P155">
        <f t="shared" si="134"/>
        <v>1</v>
      </c>
      <c r="Q155">
        <f t="shared" si="134"/>
        <v>1</v>
      </c>
      <c r="R155">
        <f t="shared" si="134"/>
        <v>1</v>
      </c>
      <c r="S155">
        <f t="shared" si="134"/>
        <v>1</v>
      </c>
      <c r="T155">
        <f t="shared" si="134"/>
        <v>0</v>
      </c>
      <c r="U155">
        <f t="shared" si="134"/>
        <v>0</v>
      </c>
      <c r="W155" s="7">
        <f t="shared" si="135"/>
        <v>1</v>
      </c>
      <c r="X155" s="7">
        <f t="shared" si="124"/>
        <v>0</v>
      </c>
      <c r="Y155" s="7">
        <f t="shared" si="125"/>
        <v>0</v>
      </c>
      <c r="Z155" s="7">
        <f t="shared" si="126"/>
        <v>0</v>
      </c>
      <c r="AA155" s="7">
        <f t="shared" si="127"/>
        <v>0</v>
      </c>
      <c r="AB155" s="7">
        <f t="shared" si="128"/>
        <v>0</v>
      </c>
      <c r="AC155" s="7">
        <f t="shared" si="129"/>
        <v>1</v>
      </c>
      <c r="AD155" s="7">
        <f t="shared" si="130"/>
        <v>0</v>
      </c>
      <c r="AE155" s="7" t="str">
        <f t="shared" si="136"/>
        <v>10000010</v>
      </c>
      <c r="AF155" s="7">
        <f t="shared" si="137"/>
        <v>130</v>
      </c>
    </row>
    <row r="156" spans="1:32">
      <c r="A156">
        <f>'Generate QR'!BU15</f>
        <v>162</v>
      </c>
      <c r="B156" t="str">
        <f t="shared" si="131"/>
        <v>10100010</v>
      </c>
      <c r="C156">
        <f t="shared" si="132"/>
        <v>1</v>
      </c>
      <c r="D156">
        <f t="shared" si="132"/>
        <v>0</v>
      </c>
      <c r="E156">
        <f t="shared" si="132"/>
        <v>1</v>
      </c>
      <c r="F156">
        <f t="shared" si="132"/>
        <v>0</v>
      </c>
      <c r="G156">
        <f t="shared" si="132"/>
        <v>0</v>
      </c>
      <c r="H156">
        <f t="shared" si="132"/>
        <v>0</v>
      </c>
      <c r="I156">
        <f t="shared" si="132"/>
        <v>1</v>
      </c>
      <c r="J156">
        <f t="shared" si="132"/>
        <v>0</v>
      </c>
      <c r="L156">
        <f>'Generate QR'!BX14</f>
        <v>63</v>
      </c>
      <c r="M156" t="str">
        <f t="shared" si="133"/>
        <v>00111111</v>
      </c>
      <c r="N156">
        <f t="shared" si="134"/>
        <v>0</v>
      </c>
      <c r="O156">
        <f t="shared" si="134"/>
        <v>0</v>
      </c>
      <c r="P156">
        <f t="shared" si="134"/>
        <v>1</v>
      </c>
      <c r="Q156">
        <f t="shared" si="134"/>
        <v>1</v>
      </c>
      <c r="R156">
        <f t="shared" si="134"/>
        <v>1</v>
      </c>
      <c r="S156">
        <f t="shared" si="134"/>
        <v>1</v>
      </c>
      <c r="T156">
        <f t="shared" si="134"/>
        <v>1</v>
      </c>
      <c r="U156">
        <f t="shared" si="134"/>
        <v>1</v>
      </c>
      <c r="W156" s="7">
        <f t="shared" si="135"/>
        <v>1</v>
      </c>
      <c r="X156" s="7">
        <f t="shared" si="124"/>
        <v>0</v>
      </c>
      <c r="Y156" s="7">
        <f t="shared" si="125"/>
        <v>0</v>
      </c>
      <c r="Z156" s="7">
        <f t="shared" si="126"/>
        <v>1</v>
      </c>
      <c r="AA156" s="7">
        <f t="shared" si="127"/>
        <v>1</v>
      </c>
      <c r="AB156" s="7">
        <f t="shared" si="128"/>
        <v>1</v>
      </c>
      <c r="AC156" s="7">
        <f t="shared" si="129"/>
        <v>0</v>
      </c>
      <c r="AD156" s="7">
        <f t="shared" si="130"/>
        <v>1</v>
      </c>
      <c r="AE156" s="7" t="str">
        <f t="shared" si="136"/>
        <v>10011101</v>
      </c>
      <c r="AF156" s="7">
        <f t="shared" si="137"/>
        <v>157</v>
      </c>
    </row>
    <row r="157" spans="1:32">
      <c r="A157">
        <f>'Generate QR'!BU16</f>
        <v>96</v>
      </c>
      <c r="B157" t="str">
        <f t="shared" si="131"/>
        <v>01100000</v>
      </c>
      <c r="C157">
        <f t="shared" si="132"/>
        <v>0</v>
      </c>
      <c r="D157">
        <f t="shared" si="132"/>
        <v>1</v>
      </c>
      <c r="E157">
        <f t="shared" si="132"/>
        <v>1</v>
      </c>
      <c r="F157">
        <f t="shared" si="132"/>
        <v>0</v>
      </c>
      <c r="G157">
        <f t="shared" si="132"/>
        <v>0</v>
      </c>
      <c r="H157">
        <f t="shared" si="132"/>
        <v>0</v>
      </c>
      <c r="I157">
        <f t="shared" si="132"/>
        <v>0</v>
      </c>
      <c r="J157">
        <f t="shared" si="132"/>
        <v>0</v>
      </c>
      <c r="L157">
        <f>'Generate QR'!BX15</f>
        <v>130</v>
      </c>
      <c r="M157" t="str">
        <f t="shared" si="133"/>
        <v>10000010</v>
      </c>
      <c r="N157">
        <f t="shared" si="134"/>
        <v>1</v>
      </c>
      <c r="O157">
        <f t="shared" si="134"/>
        <v>0</v>
      </c>
      <c r="P157">
        <f t="shared" si="134"/>
        <v>0</v>
      </c>
      <c r="Q157">
        <f t="shared" si="134"/>
        <v>0</v>
      </c>
      <c r="R157">
        <f t="shared" si="134"/>
        <v>0</v>
      </c>
      <c r="S157">
        <f t="shared" si="134"/>
        <v>0</v>
      </c>
      <c r="T157">
        <f t="shared" si="134"/>
        <v>1</v>
      </c>
      <c r="U157">
        <f t="shared" si="134"/>
        <v>0</v>
      </c>
      <c r="W157" s="7">
        <f t="shared" si="135"/>
        <v>1</v>
      </c>
      <c r="X157" s="7">
        <f t="shared" si="124"/>
        <v>1</v>
      </c>
      <c r="Y157" s="7">
        <f t="shared" si="125"/>
        <v>1</v>
      </c>
      <c r="Z157" s="7">
        <f t="shared" si="126"/>
        <v>0</v>
      </c>
      <c r="AA157" s="7">
        <f t="shared" si="127"/>
        <v>0</v>
      </c>
      <c r="AB157" s="7">
        <f t="shared" si="128"/>
        <v>0</v>
      </c>
      <c r="AC157" s="7">
        <f t="shared" si="129"/>
        <v>1</v>
      </c>
      <c r="AD157" s="7">
        <f t="shared" si="130"/>
        <v>0</v>
      </c>
      <c r="AE157" s="7" t="str">
        <f t="shared" si="136"/>
        <v>11100010</v>
      </c>
      <c r="AF157" s="7">
        <f t="shared" si="137"/>
        <v>226</v>
      </c>
    </row>
    <row r="158" spans="1:32">
      <c r="A158">
        <f>'Generate QR'!BU17</f>
        <v>241</v>
      </c>
      <c r="B158" t="str">
        <f t="shared" si="131"/>
        <v>11110001</v>
      </c>
      <c r="C158">
        <f t="shared" si="132"/>
        <v>1</v>
      </c>
      <c r="D158">
        <f t="shared" si="132"/>
        <v>1</v>
      </c>
      <c r="E158">
        <f t="shared" si="132"/>
        <v>1</v>
      </c>
      <c r="F158">
        <f t="shared" si="132"/>
        <v>1</v>
      </c>
      <c r="G158">
        <f t="shared" si="132"/>
        <v>0</v>
      </c>
      <c r="H158">
        <f t="shared" si="132"/>
        <v>0</v>
      </c>
      <c r="I158">
        <f t="shared" si="132"/>
        <v>0</v>
      </c>
      <c r="J158">
        <f t="shared" si="132"/>
        <v>1</v>
      </c>
      <c r="L158">
        <f>'Generate QR'!BX16</f>
        <v>3</v>
      </c>
      <c r="M158" t="str">
        <f t="shared" si="133"/>
        <v>00000011</v>
      </c>
      <c r="N158">
        <f t="shared" si="134"/>
        <v>0</v>
      </c>
      <c r="O158">
        <f t="shared" si="134"/>
        <v>0</v>
      </c>
      <c r="P158">
        <f t="shared" si="134"/>
        <v>0</v>
      </c>
      <c r="Q158">
        <f t="shared" si="134"/>
        <v>0</v>
      </c>
      <c r="R158">
        <f t="shared" si="134"/>
        <v>0</v>
      </c>
      <c r="S158">
        <f t="shared" si="134"/>
        <v>0</v>
      </c>
      <c r="T158">
        <f t="shared" si="134"/>
        <v>1</v>
      </c>
      <c r="U158">
        <f t="shared" si="134"/>
        <v>1</v>
      </c>
      <c r="W158" s="7">
        <f t="shared" si="135"/>
        <v>1</v>
      </c>
      <c r="X158" s="7">
        <f t="shared" si="124"/>
        <v>1</v>
      </c>
      <c r="Y158" s="7">
        <f t="shared" si="125"/>
        <v>1</v>
      </c>
      <c r="Z158" s="7">
        <f t="shared" si="126"/>
        <v>1</v>
      </c>
      <c r="AA158" s="7">
        <f t="shared" si="127"/>
        <v>0</v>
      </c>
      <c r="AB158" s="7">
        <f t="shared" si="128"/>
        <v>0</v>
      </c>
      <c r="AC158" s="7">
        <f t="shared" si="129"/>
        <v>1</v>
      </c>
      <c r="AD158" s="7">
        <f t="shared" si="130"/>
        <v>0</v>
      </c>
      <c r="AE158" s="7" t="str">
        <f t="shared" si="136"/>
        <v>11110010</v>
      </c>
      <c r="AF158" s="7">
        <f t="shared" si="137"/>
        <v>242</v>
      </c>
    </row>
    <row r="159" spans="1:32">
      <c r="A159">
        <f>'Generate QR'!BU18</f>
        <v>210</v>
      </c>
      <c r="B159" t="str">
        <f t="shared" si="131"/>
        <v>11010010</v>
      </c>
      <c r="C159">
        <f t="shared" si="132"/>
        <v>1</v>
      </c>
      <c r="D159">
        <f t="shared" si="132"/>
        <v>1</v>
      </c>
      <c r="E159">
        <f t="shared" si="132"/>
        <v>0</v>
      </c>
      <c r="F159">
        <f t="shared" si="132"/>
        <v>1</v>
      </c>
      <c r="G159">
        <f t="shared" si="132"/>
        <v>0</v>
      </c>
      <c r="H159">
        <f t="shared" si="132"/>
        <v>0</v>
      </c>
      <c r="I159">
        <f t="shared" si="132"/>
        <v>1</v>
      </c>
      <c r="J159">
        <f t="shared" si="132"/>
        <v>0</v>
      </c>
      <c r="L159">
        <f>'Generate QR'!BX17</f>
        <v>135</v>
      </c>
      <c r="M159" t="str">
        <f t="shared" si="133"/>
        <v>10000111</v>
      </c>
      <c r="N159">
        <f t="shared" si="134"/>
        <v>1</v>
      </c>
      <c r="O159">
        <f t="shared" si="134"/>
        <v>0</v>
      </c>
      <c r="P159">
        <f t="shared" si="134"/>
        <v>0</v>
      </c>
      <c r="Q159">
        <f t="shared" si="134"/>
        <v>0</v>
      </c>
      <c r="R159">
        <f t="shared" si="134"/>
        <v>0</v>
      </c>
      <c r="S159">
        <f t="shared" si="134"/>
        <v>1</v>
      </c>
      <c r="T159">
        <f t="shared" si="134"/>
        <v>1</v>
      </c>
      <c r="U159">
        <f t="shared" si="134"/>
        <v>1</v>
      </c>
      <c r="W159" s="7">
        <f t="shared" si="135"/>
        <v>0</v>
      </c>
      <c r="X159" s="7">
        <f t="shared" si="124"/>
        <v>1</v>
      </c>
      <c r="Y159" s="7">
        <f t="shared" si="125"/>
        <v>0</v>
      </c>
      <c r="Z159" s="7">
        <f t="shared" si="126"/>
        <v>1</v>
      </c>
      <c r="AA159" s="7">
        <f t="shared" si="127"/>
        <v>0</v>
      </c>
      <c r="AB159" s="7">
        <f t="shared" si="128"/>
        <v>1</v>
      </c>
      <c r="AC159" s="7">
        <f t="shared" si="129"/>
        <v>0</v>
      </c>
      <c r="AD159" s="7">
        <f t="shared" si="130"/>
        <v>1</v>
      </c>
      <c r="AE159" s="7" t="str">
        <f t="shared" si="136"/>
        <v>01010101</v>
      </c>
      <c r="AF159" s="7">
        <f t="shared" si="137"/>
        <v>85</v>
      </c>
    </row>
    <row r="160" spans="1:32">
      <c r="A160">
        <f>'Generate QR'!BU19</f>
        <v>72</v>
      </c>
      <c r="B160" t="str">
        <f t="shared" si="131"/>
        <v>01001000</v>
      </c>
      <c r="C160">
        <f t="shared" si="132"/>
        <v>0</v>
      </c>
      <c r="D160">
        <f t="shared" si="132"/>
        <v>1</v>
      </c>
      <c r="E160">
        <f t="shared" si="132"/>
        <v>0</v>
      </c>
      <c r="F160">
        <f t="shared" si="132"/>
        <v>0</v>
      </c>
      <c r="G160">
        <f t="shared" si="132"/>
        <v>1</v>
      </c>
      <c r="H160">
        <f t="shared" si="132"/>
        <v>0</v>
      </c>
      <c r="I160">
        <f t="shared" si="132"/>
        <v>0</v>
      </c>
      <c r="J160">
        <f t="shared" si="132"/>
        <v>0</v>
      </c>
      <c r="L160">
        <f>'Generate QR'!BX18</f>
        <v>112</v>
      </c>
      <c r="M160" t="str">
        <f t="shared" si="133"/>
        <v>01110000</v>
      </c>
      <c r="N160">
        <f t="shared" si="134"/>
        <v>0</v>
      </c>
      <c r="O160">
        <f t="shared" si="134"/>
        <v>1</v>
      </c>
      <c r="P160">
        <f t="shared" si="134"/>
        <v>1</v>
      </c>
      <c r="Q160">
        <f t="shared" si="134"/>
        <v>1</v>
      </c>
      <c r="R160">
        <f t="shared" si="134"/>
        <v>0</v>
      </c>
      <c r="S160">
        <f t="shared" si="134"/>
        <v>0</v>
      </c>
      <c r="T160">
        <f t="shared" si="134"/>
        <v>0</v>
      </c>
      <c r="U160">
        <f t="shared" si="134"/>
        <v>0</v>
      </c>
      <c r="W160" s="7">
        <f t="shared" si="135"/>
        <v>0</v>
      </c>
      <c r="X160" s="7">
        <f t="shared" si="124"/>
        <v>0</v>
      </c>
      <c r="Y160" s="7">
        <f t="shared" si="125"/>
        <v>1</v>
      </c>
      <c r="Z160" s="7">
        <f t="shared" si="126"/>
        <v>1</v>
      </c>
      <c r="AA160" s="7">
        <f t="shared" si="127"/>
        <v>1</v>
      </c>
      <c r="AB160" s="7">
        <f t="shared" si="128"/>
        <v>0</v>
      </c>
      <c r="AC160" s="7">
        <f t="shared" si="129"/>
        <v>0</v>
      </c>
      <c r="AD160" s="7">
        <f t="shared" si="130"/>
        <v>0</v>
      </c>
      <c r="AE160" s="7" t="str">
        <f t="shared" si="136"/>
        <v>00111000</v>
      </c>
      <c r="AF160" s="7">
        <f t="shared" si="137"/>
        <v>56</v>
      </c>
    </row>
    <row r="161" spans="1:32">
      <c r="L161">
        <f>'Generate QR'!BX19</f>
        <v>132</v>
      </c>
      <c r="M161" t="str">
        <f t="shared" si="133"/>
        <v>10000100</v>
      </c>
      <c r="N161">
        <f t="shared" si="134"/>
        <v>1</v>
      </c>
      <c r="O161">
        <f t="shared" si="134"/>
        <v>0</v>
      </c>
      <c r="P161">
        <f t="shared" si="134"/>
        <v>0</v>
      </c>
      <c r="Q161">
        <f t="shared" si="134"/>
        <v>0</v>
      </c>
      <c r="R161">
        <f t="shared" si="134"/>
        <v>0</v>
      </c>
      <c r="S161">
        <f t="shared" si="134"/>
        <v>1</v>
      </c>
      <c r="T161">
        <f t="shared" si="134"/>
        <v>0</v>
      </c>
      <c r="U161">
        <f t="shared" si="134"/>
        <v>0</v>
      </c>
      <c r="W161" s="7">
        <f t="shared" si="135"/>
        <v>1</v>
      </c>
      <c r="X161" s="7">
        <f t="shared" si="124"/>
        <v>0</v>
      </c>
      <c r="Y161" s="7">
        <f t="shared" si="125"/>
        <v>0</v>
      </c>
      <c r="Z161" s="7">
        <f t="shared" si="126"/>
        <v>0</v>
      </c>
      <c r="AA161" s="7">
        <f t="shared" si="127"/>
        <v>0</v>
      </c>
      <c r="AB161" s="7">
        <f t="shared" si="128"/>
        <v>1</v>
      </c>
      <c r="AC161" s="7">
        <f t="shared" si="129"/>
        <v>0</v>
      </c>
      <c r="AD161" s="7">
        <f t="shared" si="130"/>
        <v>0</v>
      </c>
      <c r="AE161" s="7" t="str">
        <f t="shared" si="136"/>
        <v>10000100</v>
      </c>
      <c r="AF161" s="7">
        <f t="shared" si="137"/>
        <v>132</v>
      </c>
    </row>
    <row r="164" spans="1:32">
      <c r="A164" t="s">
        <v>159</v>
      </c>
      <c r="C164" t="s">
        <v>94</v>
      </c>
      <c r="D164" t="s">
        <v>95</v>
      </c>
      <c r="E164" t="s">
        <v>96</v>
      </c>
      <c r="F164" t="s">
        <v>97</v>
      </c>
      <c r="G164" t="s">
        <v>98</v>
      </c>
      <c r="H164" t="s">
        <v>99</v>
      </c>
      <c r="I164" t="s">
        <v>100</v>
      </c>
      <c r="J164" t="s">
        <v>101</v>
      </c>
      <c r="N164" t="s">
        <v>94</v>
      </c>
      <c r="O164" t="s">
        <v>95</v>
      </c>
      <c r="P164" t="s">
        <v>96</v>
      </c>
      <c r="Q164" t="s">
        <v>97</v>
      </c>
      <c r="R164" t="s">
        <v>98</v>
      </c>
      <c r="S164" t="s">
        <v>99</v>
      </c>
      <c r="T164" t="s">
        <v>100</v>
      </c>
      <c r="U164" t="s">
        <v>101</v>
      </c>
      <c r="W164" t="s">
        <v>94</v>
      </c>
      <c r="X164" t="s">
        <v>95</v>
      </c>
      <c r="Y164" t="s">
        <v>96</v>
      </c>
      <c r="Z164" t="s">
        <v>97</v>
      </c>
      <c r="AA164" t="s">
        <v>98</v>
      </c>
      <c r="AB164" t="s">
        <v>99</v>
      </c>
      <c r="AC164" t="s">
        <v>100</v>
      </c>
      <c r="AD164" t="s">
        <v>101</v>
      </c>
      <c r="AF164" t="s">
        <v>102</v>
      </c>
    </row>
    <row r="166" spans="1:32">
      <c r="A166">
        <f>'Generate QR'!BY7</f>
        <v>226</v>
      </c>
      <c r="B166" t="str">
        <f>DEC2BIN(A166,8)</f>
        <v>11100010</v>
      </c>
      <c r="C166">
        <f>VALUE(MID($B166,C$1,1))</f>
        <v>1</v>
      </c>
      <c r="D166">
        <f t="shared" ref="D166:J166" si="138">VALUE(MID($B166,D$1,1))</f>
        <v>1</v>
      </c>
      <c r="E166">
        <f t="shared" si="138"/>
        <v>1</v>
      </c>
      <c r="F166">
        <f t="shared" si="138"/>
        <v>0</v>
      </c>
      <c r="G166">
        <f t="shared" si="138"/>
        <v>0</v>
      </c>
      <c r="H166">
        <f t="shared" si="138"/>
        <v>0</v>
      </c>
      <c r="I166">
        <f t="shared" si="138"/>
        <v>1</v>
      </c>
      <c r="J166">
        <f t="shared" si="138"/>
        <v>0</v>
      </c>
      <c r="L166">
        <f>'Generate QR'!CB6</f>
        <v>226</v>
      </c>
      <c r="M166" t="str">
        <f>DEC2BIN(L166,8)</f>
        <v>11100010</v>
      </c>
      <c r="N166">
        <f>VALUE(MID($M166,N$1,1))</f>
        <v>1</v>
      </c>
      <c r="O166">
        <f t="shared" ref="O166:U166" si="139">VALUE(MID($M166,O$1,1))</f>
        <v>1</v>
      </c>
      <c r="P166">
        <f t="shared" si="139"/>
        <v>1</v>
      </c>
      <c r="Q166">
        <f t="shared" si="139"/>
        <v>0</v>
      </c>
      <c r="R166">
        <f t="shared" si="139"/>
        <v>0</v>
      </c>
      <c r="S166">
        <f t="shared" si="139"/>
        <v>0</v>
      </c>
      <c r="T166">
        <f t="shared" si="139"/>
        <v>1</v>
      </c>
      <c r="U166">
        <f t="shared" si="139"/>
        <v>0</v>
      </c>
      <c r="W166" s="7">
        <f>((C166&lt;&gt;0)+(N166&lt;&gt;0)=1)*1</f>
        <v>0</v>
      </c>
      <c r="X166" s="7">
        <f t="shared" ref="X166:X179" si="140">((D166&lt;&gt;0)+(O166&lt;&gt;0)=1)*1</f>
        <v>0</v>
      </c>
      <c r="Y166" s="7">
        <f t="shared" ref="Y166:Y179" si="141">((E166&lt;&gt;0)+(P166&lt;&gt;0)=1)*1</f>
        <v>0</v>
      </c>
      <c r="Z166" s="7">
        <f t="shared" ref="Z166:Z179" si="142">((F166&lt;&gt;0)+(Q166&lt;&gt;0)=1)*1</f>
        <v>0</v>
      </c>
      <c r="AA166" s="7">
        <f t="shared" ref="AA166:AA179" si="143">((G166&lt;&gt;0)+(R166&lt;&gt;0)=1)*1</f>
        <v>0</v>
      </c>
      <c r="AB166" s="7">
        <f t="shared" ref="AB166:AB179" si="144">((H166&lt;&gt;0)+(S166&lt;&gt;0)=1)*1</f>
        <v>0</v>
      </c>
      <c r="AC166" s="7">
        <f t="shared" ref="AC166:AC179" si="145">((I166&lt;&gt;0)+(T166&lt;&gt;0)=1)*1</f>
        <v>0</v>
      </c>
      <c r="AD166" s="7">
        <f t="shared" ref="AD166:AD179" si="146">((J166&lt;&gt;0)+(U166&lt;&gt;0)=1)*1</f>
        <v>0</v>
      </c>
      <c r="AE166" s="7" t="str">
        <f>W166&amp;X166&amp;Y166&amp;Z166&amp;AA166&amp;AB166&amp;AC166&amp;AD166</f>
        <v>00000000</v>
      </c>
      <c r="AF166" s="7">
        <f>BIN2DEC(AE166)</f>
        <v>0</v>
      </c>
    </row>
    <row r="167" spans="1:32">
      <c r="A167">
        <f>'Generate QR'!BY8</f>
        <v>19</v>
      </c>
      <c r="B167" t="str">
        <f t="shared" ref="B167:B178" si="147">DEC2BIN(A167,8)</f>
        <v>00010011</v>
      </c>
      <c r="C167">
        <f t="shared" ref="C167:J178" si="148">VALUE(MID($B167,C$1,1))</f>
        <v>0</v>
      </c>
      <c r="D167">
        <f t="shared" si="148"/>
        <v>0</v>
      </c>
      <c r="E167">
        <f t="shared" si="148"/>
        <v>0</v>
      </c>
      <c r="F167">
        <f t="shared" si="148"/>
        <v>1</v>
      </c>
      <c r="G167">
        <f t="shared" si="148"/>
        <v>0</v>
      </c>
      <c r="H167">
        <f t="shared" si="148"/>
        <v>0</v>
      </c>
      <c r="I167">
        <f t="shared" si="148"/>
        <v>1</v>
      </c>
      <c r="J167">
        <f t="shared" si="148"/>
        <v>1</v>
      </c>
      <c r="L167">
        <f>'Generate QR'!CB7</f>
        <v>229</v>
      </c>
      <c r="M167" t="str">
        <f t="shared" ref="M167:M179" si="149">DEC2BIN(L167,8)</f>
        <v>11100101</v>
      </c>
      <c r="N167">
        <f t="shared" ref="N167:U179" si="150">VALUE(MID($M167,N$1,1))</f>
        <v>1</v>
      </c>
      <c r="O167">
        <f t="shared" si="150"/>
        <v>1</v>
      </c>
      <c r="P167">
        <f t="shared" si="150"/>
        <v>1</v>
      </c>
      <c r="Q167">
        <f t="shared" si="150"/>
        <v>0</v>
      </c>
      <c r="R167">
        <f t="shared" si="150"/>
        <v>0</v>
      </c>
      <c r="S167">
        <f t="shared" si="150"/>
        <v>1</v>
      </c>
      <c r="T167">
        <f t="shared" si="150"/>
        <v>0</v>
      </c>
      <c r="U167">
        <f t="shared" si="150"/>
        <v>1</v>
      </c>
      <c r="W167" s="7">
        <f t="shared" ref="W167:W179" si="151">((C167&lt;&gt;0)+(N167&lt;&gt;0)=1)*1</f>
        <v>1</v>
      </c>
      <c r="X167" s="7">
        <f t="shared" si="140"/>
        <v>1</v>
      </c>
      <c r="Y167" s="7">
        <f t="shared" si="141"/>
        <v>1</v>
      </c>
      <c r="Z167" s="7">
        <f t="shared" si="142"/>
        <v>1</v>
      </c>
      <c r="AA167" s="7">
        <f t="shared" si="143"/>
        <v>0</v>
      </c>
      <c r="AB167" s="7">
        <f t="shared" si="144"/>
        <v>1</v>
      </c>
      <c r="AC167" s="7">
        <f t="shared" si="145"/>
        <v>1</v>
      </c>
      <c r="AD167" s="7">
        <f t="shared" si="146"/>
        <v>0</v>
      </c>
      <c r="AE167" s="7" t="str">
        <f t="shared" ref="AE167:AE179" si="152">W167&amp;X167&amp;Y167&amp;Z167&amp;AA167&amp;AB167&amp;AC167&amp;AD167</f>
        <v>11110110</v>
      </c>
      <c r="AF167" s="7">
        <f t="shared" ref="AF167:AF179" si="153">BIN2DEC(AE167)</f>
        <v>246</v>
      </c>
    </row>
    <row r="168" spans="1:32">
      <c r="A168">
        <f>'Generate QR'!BY9</f>
        <v>167</v>
      </c>
      <c r="B168" t="str">
        <f t="shared" si="147"/>
        <v>10100111</v>
      </c>
      <c r="C168">
        <f t="shared" si="148"/>
        <v>1</v>
      </c>
      <c r="D168">
        <f t="shared" si="148"/>
        <v>0</v>
      </c>
      <c r="E168">
        <f t="shared" si="148"/>
        <v>1</v>
      </c>
      <c r="F168">
        <f t="shared" si="148"/>
        <v>0</v>
      </c>
      <c r="G168">
        <f t="shared" si="148"/>
        <v>0</v>
      </c>
      <c r="H168">
        <f t="shared" si="148"/>
        <v>1</v>
      </c>
      <c r="I168">
        <f t="shared" si="148"/>
        <v>1</v>
      </c>
      <c r="J168">
        <f t="shared" si="148"/>
        <v>1</v>
      </c>
      <c r="L168">
        <f>'Generate QR'!CB8</f>
        <v>131</v>
      </c>
      <c r="M168" t="str">
        <f t="shared" si="149"/>
        <v>10000011</v>
      </c>
      <c r="N168">
        <f t="shared" si="150"/>
        <v>1</v>
      </c>
      <c r="O168">
        <f t="shared" si="150"/>
        <v>0</v>
      </c>
      <c r="P168">
        <f t="shared" si="150"/>
        <v>0</v>
      </c>
      <c r="Q168">
        <f t="shared" si="150"/>
        <v>0</v>
      </c>
      <c r="R168">
        <f t="shared" si="150"/>
        <v>0</v>
      </c>
      <c r="S168">
        <f t="shared" si="150"/>
        <v>0</v>
      </c>
      <c r="T168">
        <f t="shared" si="150"/>
        <v>1</v>
      </c>
      <c r="U168">
        <f t="shared" si="150"/>
        <v>1</v>
      </c>
      <c r="W168" s="7">
        <f t="shared" si="151"/>
        <v>0</v>
      </c>
      <c r="X168" s="7">
        <f t="shared" si="140"/>
        <v>0</v>
      </c>
      <c r="Y168" s="7">
        <f t="shared" si="141"/>
        <v>1</v>
      </c>
      <c r="Z168" s="7">
        <f t="shared" si="142"/>
        <v>0</v>
      </c>
      <c r="AA168" s="7">
        <f t="shared" si="143"/>
        <v>0</v>
      </c>
      <c r="AB168" s="7">
        <f t="shared" si="144"/>
        <v>1</v>
      </c>
      <c r="AC168" s="7">
        <f t="shared" si="145"/>
        <v>0</v>
      </c>
      <c r="AD168" s="7">
        <f t="shared" si="146"/>
        <v>0</v>
      </c>
      <c r="AE168" s="7" t="str">
        <f t="shared" si="152"/>
        <v>00100100</v>
      </c>
      <c r="AF168" s="7">
        <f t="shared" si="153"/>
        <v>36</v>
      </c>
    </row>
    <row r="169" spans="1:32">
      <c r="A169">
        <f>'Generate QR'!BY10</f>
        <v>113</v>
      </c>
      <c r="B169" t="str">
        <f t="shared" si="147"/>
        <v>01110001</v>
      </c>
      <c r="C169">
        <f t="shared" si="148"/>
        <v>0</v>
      </c>
      <c r="D169">
        <f t="shared" si="148"/>
        <v>1</v>
      </c>
      <c r="E169">
        <f t="shared" si="148"/>
        <v>1</v>
      </c>
      <c r="F169">
        <f t="shared" si="148"/>
        <v>1</v>
      </c>
      <c r="G169">
        <f t="shared" si="148"/>
        <v>0</v>
      </c>
      <c r="H169">
        <f t="shared" si="148"/>
        <v>0</v>
      </c>
      <c r="I169">
        <f t="shared" si="148"/>
        <v>0</v>
      </c>
      <c r="J169">
        <f t="shared" si="148"/>
        <v>1</v>
      </c>
      <c r="L169">
        <f>'Generate QR'!CB9</f>
        <v>76</v>
      </c>
      <c r="M169" t="str">
        <f t="shared" si="149"/>
        <v>01001100</v>
      </c>
      <c r="N169">
        <f t="shared" si="150"/>
        <v>0</v>
      </c>
      <c r="O169">
        <f t="shared" si="150"/>
        <v>1</v>
      </c>
      <c r="P169">
        <f t="shared" si="150"/>
        <v>0</v>
      </c>
      <c r="Q169">
        <f t="shared" si="150"/>
        <v>0</v>
      </c>
      <c r="R169">
        <f t="shared" si="150"/>
        <v>1</v>
      </c>
      <c r="S169">
        <f t="shared" si="150"/>
        <v>1</v>
      </c>
      <c r="T169">
        <f t="shared" si="150"/>
        <v>0</v>
      </c>
      <c r="U169">
        <f t="shared" si="150"/>
        <v>0</v>
      </c>
      <c r="W169" s="7">
        <f t="shared" si="151"/>
        <v>0</v>
      </c>
      <c r="X169" s="7">
        <f t="shared" si="140"/>
        <v>0</v>
      </c>
      <c r="Y169" s="7">
        <f t="shared" si="141"/>
        <v>1</v>
      </c>
      <c r="Z169" s="7">
        <f t="shared" si="142"/>
        <v>1</v>
      </c>
      <c r="AA169" s="7">
        <f t="shared" si="143"/>
        <v>1</v>
      </c>
      <c r="AB169" s="7">
        <f t="shared" si="144"/>
        <v>1</v>
      </c>
      <c r="AC169" s="7">
        <f t="shared" si="145"/>
        <v>0</v>
      </c>
      <c r="AD169" s="7">
        <f t="shared" si="146"/>
        <v>1</v>
      </c>
      <c r="AE169" s="7" t="str">
        <f t="shared" si="152"/>
        <v>00111101</v>
      </c>
      <c r="AF169" s="7">
        <f t="shared" si="153"/>
        <v>61</v>
      </c>
    </row>
    <row r="170" spans="1:32">
      <c r="A170">
        <f>'Generate QR'!BY11</f>
        <v>205</v>
      </c>
      <c r="B170" t="str">
        <f t="shared" si="147"/>
        <v>11001101</v>
      </c>
      <c r="C170">
        <f t="shared" si="148"/>
        <v>1</v>
      </c>
      <c r="D170">
        <f t="shared" si="148"/>
        <v>1</v>
      </c>
      <c r="E170">
        <f t="shared" si="148"/>
        <v>0</v>
      </c>
      <c r="F170">
        <f t="shared" si="148"/>
        <v>0</v>
      </c>
      <c r="G170">
        <f t="shared" si="148"/>
        <v>1</v>
      </c>
      <c r="H170">
        <f t="shared" si="148"/>
        <v>1</v>
      </c>
      <c r="I170">
        <f t="shared" si="148"/>
        <v>0</v>
      </c>
      <c r="J170">
        <f t="shared" si="148"/>
        <v>1</v>
      </c>
      <c r="L170">
        <f>'Generate QR'!CB10</f>
        <v>100</v>
      </c>
      <c r="M170" t="str">
        <f t="shared" si="149"/>
        <v>01100100</v>
      </c>
      <c r="N170">
        <f t="shared" si="150"/>
        <v>0</v>
      </c>
      <c r="O170">
        <f t="shared" si="150"/>
        <v>1</v>
      </c>
      <c r="P170">
        <f t="shared" si="150"/>
        <v>1</v>
      </c>
      <c r="Q170">
        <f t="shared" si="150"/>
        <v>0</v>
      </c>
      <c r="R170">
        <f t="shared" si="150"/>
        <v>0</v>
      </c>
      <c r="S170">
        <f t="shared" si="150"/>
        <v>1</v>
      </c>
      <c r="T170">
        <f t="shared" si="150"/>
        <v>0</v>
      </c>
      <c r="U170">
        <f t="shared" si="150"/>
        <v>0</v>
      </c>
      <c r="W170" s="7">
        <f t="shared" si="151"/>
        <v>1</v>
      </c>
      <c r="X170" s="7">
        <f t="shared" si="140"/>
        <v>0</v>
      </c>
      <c r="Y170" s="7">
        <f t="shared" si="141"/>
        <v>1</v>
      </c>
      <c r="Z170" s="7">
        <f t="shared" si="142"/>
        <v>0</v>
      </c>
      <c r="AA170" s="7">
        <f t="shared" si="143"/>
        <v>1</v>
      </c>
      <c r="AB170" s="7">
        <f t="shared" si="144"/>
        <v>0</v>
      </c>
      <c r="AC170" s="7">
        <f t="shared" si="145"/>
        <v>0</v>
      </c>
      <c r="AD170" s="7">
        <f t="shared" si="146"/>
        <v>1</v>
      </c>
      <c r="AE170" s="7" t="str">
        <f t="shared" si="152"/>
        <v>10101001</v>
      </c>
      <c r="AF170" s="7">
        <f t="shared" si="153"/>
        <v>169</v>
      </c>
    </row>
    <row r="171" spans="1:32">
      <c r="A171">
        <f>'Generate QR'!BY12</f>
        <v>5</v>
      </c>
      <c r="B171" t="str">
        <f t="shared" si="147"/>
        <v>00000101</v>
      </c>
      <c r="C171">
        <f t="shared" si="148"/>
        <v>0</v>
      </c>
      <c r="D171">
        <f t="shared" si="148"/>
        <v>0</v>
      </c>
      <c r="E171">
        <f t="shared" si="148"/>
        <v>0</v>
      </c>
      <c r="F171">
        <f t="shared" si="148"/>
        <v>0</v>
      </c>
      <c r="G171">
        <f t="shared" si="148"/>
        <v>0</v>
      </c>
      <c r="H171">
        <f t="shared" si="148"/>
        <v>1</v>
      </c>
      <c r="I171">
        <f t="shared" si="148"/>
        <v>0</v>
      </c>
      <c r="J171">
        <f t="shared" si="148"/>
        <v>1</v>
      </c>
      <c r="L171">
        <f>'Generate QR'!CB11</f>
        <v>49</v>
      </c>
      <c r="M171" t="str">
        <f t="shared" si="149"/>
        <v>00110001</v>
      </c>
      <c r="N171">
        <f t="shared" si="150"/>
        <v>0</v>
      </c>
      <c r="O171">
        <f t="shared" si="150"/>
        <v>0</v>
      </c>
      <c r="P171">
        <f t="shared" si="150"/>
        <v>1</v>
      </c>
      <c r="Q171">
        <f t="shared" si="150"/>
        <v>1</v>
      </c>
      <c r="R171">
        <f t="shared" si="150"/>
        <v>0</v>
      </c>
      <c r="S171">
        <f t="shared" si="150"/>
        <v>0</v>
      </c>
      <c r="T171">
        <f t="shared" si="150"/>
        <v>0</v>
      </c>
      <c r="U171">
        <f t="shared" si="150"/>
        <v>1</v>
      </c>
      <c r="W171" s="7">
        <f t="shared" si="151"/>
        <v>0</v>
      </c>
      <c r="X171" s="7">
        <f t="shared" si="140"/>
        <v>0</v>
      </c>
      <c r="Y171" s="7">
        <f t="shared" si="141"/>
        <v>1</v>
      </c>
      <c r="Z171" s="7">
        <f t="shared" si="142"/>
        <v>1</v>
      </c>
      <c r="AA171" s="7">
        <f t="shared" si="143"/>
        <v>0</v>
      </c>
      <c r="AB171" s="7">
        <f t="shared" si="144"/>
        <v>1</v>
      </c>
      <c r="AC171" s="7">
        <f t="shared" si="145"/>
        <v>0</v>
      </c>
      <c r="AD171" s="7">
        <f t="shared" si="146"/>
        <v>0</v>
      </c>
      <c r="AE171" s="7" t="str">
        <f t="shared" si="152"/>
        <v>00110100</v>
      </c>
      <c r="AF171" s="7">
        <f t="shared" si="153"/>
        <v>52</v>
      </c>
    </row>
    <row r="172" spans="1:32">
      <c r="A172">
        <f>'Generate QR'!BY13</f>
        <v>130</v>
      </c>
      <c r="B172" t="str">
        <f t="shared" si="147"/>
        <v>10000010</v>
      </c>
      <c r="C172">
        <f t="shared" si="148"/>
        <v>1</v>
      </c>
      <c r="D172">
        <f t="shared" si="148"/>
        <v>0</v>
      </c>
      <c r="E172">
        <f t="shared" si="148"/>
        <v>0</v>
      </c>
      <c r="F172">
        <f t="shared" si="148"/>
        <v>0</v>
      </c>
      <c r="G172">
        <f t="shared" si="148"/>
        <v>0</v>
      </c>
      <c r="H172">
        <f t="shared" si="148"/>
        <v>0</v>
      </c>
      <c r="I172">
        <f t="shared" si="148"/>
        <v>1</v>
      </c>
      <c r="J172">
        <f t="shared" si="148"/>
        <v>0</v>
      </c>
      <c r="L172">
        <f>'Generate QR'!CB12</f>
        <v>100</v>
      </c>
      <c r="M172" t="str">
        <f t="shared" si="149"/>
        <v>01100100</v>
      </c>
      <c r="N172">
        <f t="shared" si="150"/>
        <v>0</v>
      </c>
      <c r="O172">
        <f t="shared" si="150"/>
        <v>1</v>
      </c>
      <c r="P172">
        <f t="shared" si="150"/>
        <v>1</v>
      </c>
      <c r="Q172">
        <f t="shared" si="150"/>
        <v>0</v>
      </c>
      <c r="R172">
        <f t="shared" si="150"/>
        <v>0</v>
      </c>
      <c r="S172">
        <f t="shared" si="150"/>
        <v>1</v>
      </c>
      <c r="T172">
        <f t="shared" si="150"/>
        <v>0</v>
      </c>
      <c r="U172">
        <f t="shared" si="150"/>
        <v>0</v>
      </c>
      <c r="W172" s="7">
        <f t="shared" si="151"/>
        <v>1</v>
      </c>
      <c r="X172" s="7">
        <f t="shared" si="140"/>
        <v>1</v>
      </c>
      <c r="Y172" s="7">
        <f t="shared" si="141"/>
        <v>1</v>
      </c>
      <c r="Z172" s="7">
        <f t="shared" si="142"/>
        <v>0</v>
      </c>
      <c r="AA172" s="7">
        <f t="shared" si="143"/>
        <v>0</v>
      </c>
      <c r="AB172" s="7">
        <f t="shared" si="144"/>
        <v>1</v>
      </c>
      <c r="AC172" s="7">
        <f t="shared" si="145"/>
        <v>1</v>
      </c>
      <c r="AD172" s="7">
        <f t="shared" si="146"/>
        <v>0</v>
      </c>
      <c r="AE172" s="7" t="str">
        <f t="shared" si="152"/>
        <v>11100110</v>
      </c>
      <c r="AF172" s="7">
        <f t="shared" si="153"/>
        <v>230</v>
      </c>
    </row>
    <row r="173" spans="1:32">
      <c r="A173">
        <f>'Generate QR'!BY14</f>
        <v>157</v>
      </c>
      <c r="B173" t="str">
        <f t="shared" si="147"/>
        <v>10011101</v>
      </c>
      <c r="C173">
        <f t="shared" si="148"/>
        <v>1</v>
      </c>
      <c r="D173">
        <f t="shared" si="148"/>
        <v>0</v>
      </c>
      <c r="E173">
        <f t="shared" si="148"/>
        <v>0</v>
      </c>
      <c r="F173">
        <f t="shared" si="148"/>
        <v>1</v>
      </c>
      <c r="G173">
        <f t="shared" si="148"/>
        <v>1</v>
      </c>
      <c r="H173">
        <f t="shared" si="148"/>
        <v>1</v>
      </c>
      <c r="I173">
        <f t="shared" si="148"/>
        <v>0</v>
      </c>
      <c r="J173">
        <f t="shared" si="148"/>
        <v>1</v>
      </c>
      <c r="L173">
        <f>'Generate QR'!CB13</f>
        <v>56</v>
      </c>
      <c r="M173" t="str">
        <f t="shared" si="149"/>
        <v>00111000</v>
      </c>
      <c r="N173">
        <f t="shared" si="150"/>
        <v>0</v>
      </c>
      <c r="O173">
        <f t="shared" si="150"/>
        <v>0</v>
      </c>
      <c r="P173">
        <f t="shared" si="150"/>
        <v>1</v>
      </c>
      <c r="Q173">
        <f t="shared" si="150"/>
        <v>1</v>
      </c>
      <c r="R173">
        <f t="shared" si="150"/>
        <v>1</v>
      </c>
      <c r="S173">
        <f t="shared" si="150"/>
        <v>0</v>
      </c>
      <c r="T173">
        <f t="shared" si="150"/>
        <v>0</v>
      </c>
      <c r="U173">
        <f t="shared" si="150"/>
        <v>0</v>
      </c>
      <c r="W173" s="7">
        <f t="shared" si="151"/>
        <v>1</v>
      </c>
      <c r="X173" s="7">
        <f t="shared" si="140"/>
        <v>0</v>
      </c>
      <c r="Y173" s="7">
        <f t="shared" si="141"/>
        <v>1</v>
      </c>
      <c r="Z173" s="7">
        <f t="shared" si="142"/>
        <v>0</v>
      </c>
      <c r="AA173" s="7">
        <f t="shared" si="143"/>
        <v>0</v>
      </c>
      <c r="AB173" s="7">
        <f t="shared" si="144"/>
        <v>1</v>
      </c>
      <c r="AC173" s="7">
        <f t="shared" si="145"/>
        <v>0</v>
      </c>
      <c r="AD173" s="7">
        <f t="shared" si="146"/>
        <v>1</v>
      </c>
      <c r="AE173" s="7" t="str">
        <f t="shared" si="152"/>
        <v>10100101</v>
      </c>
      <c r="AF173" s="7">
        <f t="shared" si="153"/>
        <v>165</v>
      </c>
    </row>
    <row r="174" spans="1:32">
      <c r="A174">
        <f>'Generate QR'!BY15</f>
        <v>226</v>
      </c>
      <c r="B174" t="str">
        <f t="shared" si="147"/>
        <v>11100010</v>
      </c>
      <c r="C174">
        <f t="shared" si="148"/>
        <v>1</v>
      </c>
      <c r="D174">
        <f t="shared" si="148"/>
        <v>1</v>
      </c>
      <c r="E174">
        <f t="shared" si="148"/>
        <v>1</v>
      </c>
      <c r="F174">
        <f t="shared" si="148"/>
        <v>0</v>
      </c>
      <c r="G174">
        <f t="shared" si="148"/>
        <v>0</v>
      </c>
      <c r="H174">
        <f t="shared" si="148"/>
        <v>0</v>
      </c>
      <c r="I174">
        <f t="shared" si="148"/>
        <v>1</v>
      </c>
      <c r="J174">
        <f t="shared" si="148"/>
        <v>0</v>
      </c>
      <c r="L174">
        <f>'Generate QR'!CB14</f>
        <v>14</v>
      </c>
      <c r="M174" t="str">
        <f t="shared" si="149"/>
        <v>00001110</v>
      </c>
      <c r="N174">
        <f t="shared" si="150"/>
        <v>0</v>
      </c>
      <c r="O174">
        <f t="shared" si="150"/>
        <v>0</v>
      </c>
      <c r="P174">
        <f t="shared" si="150"/>
        <v>0</v>
      </c>
      <c r="Q174">
        <f t="shared" si="150"/>
        <v>0</v>
      </c>
      <c r="R174">
        <f t="shared" si="150"/>
        <v>1</v>
      </c>
      <c r="S174">
        <f t="shared" si="150"/>
        <v>1</v>
      </c>
      <c r="T174">
        <f t="shared" si="150"/>
        <v>1</v>
      </c>
      <c r="U174">
        <f t="shared" si="150"/>
        <v>0</v>
      </c>
      <c r="W174" s="7">
        <f t="shared" si="151"/>
        <v>1</v>
      </c>
      <c r="X174" s="7">
        <f t="shared" si="140"/>
        <v>1</v>
      </c>
      <c r="Y174" s="7">
        <f t="shared" si="141"/>
        <v>1</v>
      </c>
      <c r="Z174" s="7">
        <f t="shared" si="142"/>
        <v>0</v>
      </c>
      <c r="AA174" s="7">
        <f t="shared" si="143"/>
        <v>1</v>
      </c>
      <c r="AB174" s="7">
        <f t="shared" si="144"/>
        <v>1</v>
      </c>
      <c r="AC174" s="7">
        <f t="shared" si="145"/>
        <v>0</v>
      </c>
      <c r="AD174" s="7">
        <f t="shared" si="146"/>
        <v>0</v>
      </c>
      <c r="AE174" s="7" t="str">
        <f t="shared" si="152"/>
        <v>11101100</v>
      </c>
      <c r="AF174" s="7">
        <f t="shared" si="153"/>
        <v>236</v>
      </c>
    </row>
    <row r="175" spans="1:32">
      <c r="A175">
        <f>'Generate QR'!BY16</f>
        <v>242</v>
      </c>
      <c r="B175" t="str">
        <f t="shared" si="147"/>
        <v>11110010</v>
      </c>
      <c r="C175">
        <f t="shared" si="148"/>
        <v>1</v>
      </c>
      <c r="D175">
        <f t="shared" si="148"/>
        <v>1</v>
      </c>
      <c r="E175">
        <f t="shared" si="148"/>
        <v>1</v>
      </c>
      <c r="F175">
        <f t="shared" si="148"/>
        <v>1</v>
      </c>
      <c r="G175">
        <f t="shared" si="148"/>
        <v>0</v>
      </c>
      <c r="H175">
        <f t="shared" si="148"/>
        <v>0</v>
      </c>
      <c r="I175">
        <f t="shared" si="148"/>
        <v>1</v>
      </c>
      <c r="J175">
        <f t="shared" si="148"/>
        <v>0</v>
      </c>
      <c r="L175">
        <f>'Generate QR'!CB15</f>
        <v>36</v>
      </c>
      <c r="M175" t="str">
        <f t="shared" si="149"/>
        <v>00100100</v>
      </c>
      <c r="N175">
        <f t="shared" si="150"/>
        <v>0</v>
      </c>
      <c r="O175">
        <f t="shared" si="150"/>
        <v>0</v>
      </c>
      <c r="P175">
        <f t="shared" si="150"/>
        <v>1</v>
      </c>
      <c r="Q175">
        <f t="shared" si="150"/>
        <v>0</v>
      </c>
      <c r="R175">
        <f t="shared" si="150"/>
        <v>0</v>
      </c>
      <c r="S175">
        <f t="shared" si="150"/>
        <v>1</v>
      </c>
      <c r="T175">
        <f t="shared" si="150"/>
        <v>0</v>
      </c>
      <c r="U175">
        <f t="shared" si="150"/>
        <v>0</v>
      </c>
      <c r="W175" s="7">
        <f t="shared" si="151"/>
        <v>1</v>
      </c>
      <c r="X175" s="7">
        <f t="shared" si="140"/>
        <v>1</v>
      </c>
      <c r="Y175" s="7">
        <f t="shared" si="141"/>
        <v>0</v>
      </c>
      <c r="Z175" s="7">
        <f t="shared" si="142"/>
        <v>1</v>
      </c>
      <c r="AA175" s="7">
        <f t="shared" si="143"/>
        <v>0</v>
      </c>
      <c r="AB175" s="7">
        <f t="shared" si="144"/>
        <v>1</v>
      </c>
      <c r="AC175" s="7">
        <f t="shared" si="145"/>
        <v>1</v>
      </c>
      <c r="AD175" s="7">
        <f t="shared" si="146"/>
        <v>0</v>
      </c>
      <c r="AE175" s="7" t="str">
        <f t="shared" si="152"/>
        <v>11010110</v>
      </c>
      <c r="AF175" s="7">
        <f t="shared" si="153"/>
        <v>214</v>
      </c>
    </row>
    <row r="176" spans="1:32">
      <c r="A176">
        <f>'Generate QR'!BY17</f>
        <v>85</v>
      </c>
      <c r="B176" t="str">
        <f t="shared" si="147"/>
        <v>01010101</v>
      </c>
      <c r="C176">
        <f t="shared" si="148"/>
        <v>0</v>
      </c>
      <c r="D176">
        <f t="shared" si="148"/>
        <v>1</v>
      </c>
      <c r="E176">
        <f t="shared" si="148"/>
        <v>0</v>
      </c>
      <c r="F176">
        <f t="shared" si="148"/>
        <v>1</v>
      </c>
      <c r="G176">
        <f t="shared" si="148"/>
        <v>0</v>
      </c>
      <c r="H176">
        <f t="shared" si="148"/>
        <v>1</v>
      </c>
      <c r="I176">
        <f t="shared" si="148"/>
        <v>0</v>
      </c>
      <c r="J176">
        <f t="shared" si="148"/>
        <v>1</v>
      </c>
      <c r="L176">
        <f>'Generate QR'!CB16</f>
        <v>105</v>
      </c>
      <c r="M176" t="str">
        <f t="shared" si="149"/>
        <v>01101001</v>
      </c>
      <c r="N176">
        <f t="shared" si="150"/>
        <v>0</v>
      </c>
      <c r="O176">
        <f t="shared" si="150"/>
        <v>1</v>
      </c>
      <c r="P176">
        <f t="shared" si="150"/>
        <v>1</v>
      </c>
      <c r="Q176">
        <f t="shared" si="150"/>
        <v>0</v>
      </c>
      <c r="R176">
        <f t="shared" si="150"/>
        <v>1</v>
      </c>
      <c r="S176">
        <f t="shared" si="150"/>
        <v>0</v>
      </c>
      <c r="T176">
        <f t="shared" si="150"/>
        <v>0</v>
      </c>
      <c r="U176">
        <f t="shared" si="150"/>
        <v>1</v>
      </c>
      <c r="W176" s="7">
        <f t="shared" si="151"/>
        <v>0</v>
      </c>
      <c r="X176" s="7">
        <f t="shared" si="140"/>
        <v>0</v>
      </c>
      <c r="Y176" s="7">
        <f t="shared" si="141"/>
        <v>1</v>
      </c>
      <c r="Z176" s="7">
        <f t="shared" si="142"/>
        <v>1</v>
      </c>
      <c r="AA176" s="7">
        <f t="shared" si="143"/>
        <v>1</v>
      </c>
      <c r="AB176" s="7">
        <f t="shared" si="144"/>
        <v>1</v>
      </c>
      <c r="AC176" s="7">
        <f t="shared" si="145"/>
        <v>0</v>
      </c>
      <c r="AD176" s="7">
        <f t="shared" si="146"/>
        <v>0</v>
      </c>
      <c r="AE176" s="7" t="str">
        <f t="shared" si="152"/>
        <v>00111100</v>
      </c>
      <c r="AF176" s="7">
        <f t="shared" si="153"/>
        <v>60</v>
      </c>
    </row>
    <row r="177" spans="1:32">
      <c r="A177">
        <f>'Generate QR'!BY18</f>
        <v>56</v>
      </c>
      <c r="B177" t="str">
        <f t="shared" si="147"/>
        <v>00111000</v>
      </c>
      <c r="C177">
        <f t="shared" si="148"/>
        <v>0</v>
      </c>
      <c r="D177">
        <f t="shared" si="148"/>
        <v>0</v>
      </c>
      <c r="E177">
        <f t="shared" si="148"/>
        <v>1</v>
      </c>
      <c r="F177">
        <f t="shared" si="148"/>
        <v>1</v>
      </c>
      <c r="G177">
        <f t="shared" si="148"/>
        <v>1</v>
      </c>
      <c r="H177">
        <f t="shared" si="148"/>
        <v>0</v>
      </c>
      <c r="I177">
        <f t="shared" si="148"/>
        <v>0</v>
      </c>
      <c r="J177">
        <f t="shared" si="148"/>
        <v>0</v>
      </c>
      <c r="L177">
        <f>'Generate QR'!CB17</f>
        <v>159</v>
      </c>
      <c r="M177" t="str">
        <f t="shared" si="149"/>
        <v>10011111</v>
      </c>
      <c r="N177">
        <f t="shared" si="150"/>
        <v>1</v>
      </c>
      <c r="O177">
        <f t="shared" si="150"/>
        <v>0</v>
      </c>
      <c r="P177">
        <f t="shared" si="150"/>
        <v>0</v>
      </c>
      <c r="Q177">
        <f t="shared" si="150"/>
        <v>1</v>
      </c>
      <c r="R177">
        <f t="shared" si="150"/>
        <v>1</v>
      </c>
      <c r="S177">
        <f t="shared" si="150"/>
        <v>1</v>
      </c>
      <c r="T177">
        <f t="shared" si="150"/>
        <v>1</v>
      </c>
      <c r="U177">
        <f t="shared" si="150"/>
        <v>1</v>
      </c>
      <c r="W177" s="7">
        <f t="shared" si="151"/>
        <v>1</v>
      </c>
      <c r="X177" s="7">
        <f t="shared" si="140"/>
        <v>0</v>
      </c>
      <c r="Y177" s="7">
        <f t="shared" si="141"/>
        <v>1</v>
      </c>
      <c r="Z177" s="7">
        <f t="shared" si="142"/>
        <v>0</v>
      </c>
      <c r="AA177" s="7">
        <f t="shared" si="143"/>
        <v>0</v>
      </c>
      <c r="AB177" s="7">
        <f t="shared" si="144"/>
        <v>1</v>
      </c>
      <c r="AC177" s="7">
        <f t="shared" si="145"/>
        <v>1</v>
      </c>
      <c r="AD177" s="7">
        <f t="shared" si="146"/>
        <v>1</v>
      </c>
      <c r="AE177" s="7" t="str">
        <f t="shared" si="152"/>
        <v>10100111</v>
      </c>
      <c r="AF177" s="7">
        <f t="shared" si="153"/>
        <v>167</v>
      </c>
    </row>
    <row r="178" spans="1:32">
      <c r="A178">
        <f>'Generate QR'!BY19</f>
        <v>132</v>
      </c>
      <c r="B178" t="str">
        <f t="shared" si="147"/>
        <v>10000100</v>
      </c>
      <c r="C178">
        <f t="shared" si="148"/>
        <v>1</v>
      </c>
      <c r="D178">
        <f t="shared" si="148"/>
        <v>0</v>
      </c>
      <c r="E178">
        <f t="shared" si="148"/>
        <v>0</v>
      </c>
      <c r="F178">
        <f t="shared" si="148"/>
        <v>0</v>
      </c>
      <c r="G178">
        <f t="shared" si="148"/>
        <v>0</v>
      </c>
      <c r="H178">
        <f t="shared" si="148"/>
        <v>1</v>
      </c>
      <c r="I178">
        <f t="shared" si="148"/>
        <v>0</v>
      </c>
      <c r="J178">
        <f t="shared" si="148"/>
        <v>0</v>
      </c>
      <c r="L178">
        <f>'Generate QR'!CB18</f>
        <v>235</v>
      </c>
      <c r="M178" t="str">
        <f t="shared" si="149"/>
        <v>11101011</v>
      </c>
      <c r="N178">
        <f t="shared" si="150"/>
        <v>1</v>
      </c>
      <c r="O178">
        <f t="shared" si="150"/>
        <v>1</v>
      </c>
      <c r="P178">
        <f t="shared" si="150"/>
        <v>1</v>
      </c>
      <c r="Q178">
        <f t="shared" si="150"/>
        <v>0</v>
      </c>
      <c r="R178">
        <f t="shared" si="150"/>
        <v>1</v>
      </c>
      <c r="S178">
        <f t="shared" si="150"/>
        <v>0</v>
      </c>
      <c r="T178">
        <f t="shared" si="150"/>
        <v>1</v>
      </c>
      <c r="U178">
        <f t="shared" si="150"/>
        <v>1</v>
      </c>
      <c r="W178" s="7">
        <f t="shared" si="151"/>
        <v>0</v>
      </c>
      <c r="X178" s="7">
        <f t="shared" si="140"/>
        <v>1</v>
      </c>
      <c r="Y178" s="7">
        <f t="shared" si="141"/>
        <v>1</v>
      </c>
      <c r="Z178" s="7">
        <f t="shared" si="142"/>
        <v>0</v>
      </c>
      <c r="AA178" s="7">
        <f t="shared" si="143"/>
        <v>1</v>
      </c>
      <c r="AB178" s="7">
        <f t="shared" si="144"/>
        <v>1</v>
      </c>
      <c r="AC178" s="7">
        <f t="shared" si="145"/>
        <v>1</v>
      </c>
      <c r="AD178" s="7">
        <f t="shared" si="146"/>
        <v>1</v>
      </c>
      <c r="AE178" s="7" t="str">
        <f t="shared" si="152"/>
        <v>01101111</v>
      </c>
      <c r="AF178" s="7">
        <f t="shared" si="153"/>
        <v>111</v>
      </c>
    </row>
    <row r="179" spans="1:32">
      <c r="L179">
        <f>'Generate QR'!CB19</f>
        <v>246</v>
      </c>
      <c r="M179" t="str">
        <f t="shared" si="149"/>
        <v>11110110</v>
      </c>
      <c r="N179">
        <f t="shared" si="150"/>
        <v>1</v>
      </c>
      <c r="O179">
        <f t="shared" si="150"/>
        <v>1</v>
      </c>
      <c r="P179">
        <f t="shared" si="150"/>
        <v>1</v>
      </c>
      <c r="Q179">
        <f t="shared" si="150"/>
        <v>1</v>
      </c>
      <c r="R179">
        <f t="shared" si="150"/>
        <v>0</v>
      </c>
      <c r="S179">
        <f t="shared" si="150"/>
        <v>1</v>
      </c>
      <c r="T179">
        <f t="shared" si="150"/>
        <v>1</v>
      </c>
      <c r="U179">
        <f t="shared" si="150"/>
        <v>0</v>
      </c>
      <c r="W179" s="7">
        <f t="shared" si="151"/>
        <v>1</v>
      </c>
      <c r="X179" s="7">
        <f t="shared" si="140"/>
        <v>1</v>
      </c>
      <c r="Y179" s="7">
        <f t="shared" si="141"/>
        <v>1</v>
      </c>
      <c r="Z179" s="7">
        <f t="shared" si="142"/>
        <v>1</v>
      </c>
      <c r="AA179" s="7">
        <f t="shared" si="143"/>
        <v>0</v>
      </c>
      <c r="AB179" s="7">
        <f t="shared" si="144"/>
        <v>1</v>
      </c>
      <c r="AC179" s="7">
        <f t="shared" si="145"/>
        <v>1</v>
      </c>
      <c r="AD179" s="7">
        <f t="shared" si="146"/>
        <v>0</v>
      </c>
      <c r="AE179" s="7" t="str">
        <f t="shared" si="152"/>
        <v>11110110</v>
      </c>
      <c r="AF179" s="7">
        <f t="shared" si="153"/>
        <v>246</v>
      </c>
    </row>
    <row r="182" spans="1:32">
      <c r="A182" t="s">
        <v>160</v>
      </c>
      <c r="C182" t="s">
        <v>94</v>
      </c>
      <c r="D182" t="s">
        <v>95</v>
      </c>
      <c r="E182" t="s">
        <v>96</v>
      </c>
      <c r="F182" t="s">
        <v>97</v>
      </c>
      <c r="G182" t="s">
        <v>98</v>
      </c>
      <c r="H182" t="s">
        <v>99</v>
      </c>
      <c r="I182" t="s">
        <v>100</v>
      </c>
      <c r="J182" t="s">
        <v>101</v>
      </c>
      <c r="N182" t="s">
        <v>94</v>
      </c>
      <c r="O182" t="s">
        <v>95</v>
      </c>
      <c r="P182" t="s">
        <v>96</v>
      </c>
      <c r="Q182" t="s">
        <v>97</v>
      </c>
      <c r="R182" t="s">
        <v>98</v>
      </c>
      <c r="S182" t="s">
        <v>99</v>
      </c>
      <c r="T182" t="s">
        <v>100</v>
      </c>
      <c r="U182" t="s">
        <v>101</v>
      </c>
      <c r="W182" t="s">
        <v>94</v>
      </c>
      <c r="X182" t="s">
        <v>95</v>
      </c>
      <c r="Y182" t="s">
        <v>96</v>
      </c>
      <c r="Z182" t="s">
        <v>97</v>
      </c>
      <c r="AA182" t="s">
        <v>98</v>
      </c>
      <c r="AB182" t="s">
        <v>99</v>
      </c>
      <c r="AC182" t="s">
        <v>100</v>
      </c>
      <c r="AD182" t="s">
        <v>101</v>
      </c>
      <c r="AF182" t="s">
        <v>102</v>
      </c>
    </row>
    <row r="184" spans="1:32">
      <c r="A184">
        <f>'Generate QR'!CC7</f>
        <v>246</v>
      </c>
      <c r="B184" t="str">
        <f>DEC2BIN(A184,8)</f>
        <v>11110110</v>
      </c>
      <c r="C184">
        <f>VALUE(MID($B184,C$1,1))</f>
        <v>1</v>
      </c>
      <c r="D184">
        <f t="shared" ref="D184:J184" si="154">VALUE(MID($B184,D$1,1))</f>
        <v>1</v>
      </c>
      <c r="E184">
        <f t="shared" si="154"/>
        <v>1</v>
      </c>
      <c r="F184">
        <f t="shared" si="154"/>
        <v>1</v>
      </c>
      <c r="G184">
        <f t="shared" si="154"/>
        <v>0</v>
      </c>
      <c r="H184">
        <f t="shared" si="154"/>
        <v>1</v>
      </c>
      <c r="I184">
        <f t="shared" si="154"/>
        <v>1</v>
      </c>
      <c r="J184">
        <f t="shared" si="154"/>
        <v>0</v>
      </c>
      <c r="L184">
        <f>'Generate QR'!CF6</f>
        <v>246</v>
      </c>
      <c r="M184" t="str">
        <f>DEC2BIN(L184,8)</f>
        <v>11110110</v>
      </c>
      <c r="N184">
        <f>VALUE(MID($M184,N$1,1))</f>
        <v>1</v>
      </c>
      <c r="O184">
        <f t="shared" ref="O184:U184" si="155">VALUE(MID($M184,O$1,1))</f>
        <v>1</v>
      </c>
      <c r="P184">
        <f t="shared" si="155"/>
        <v>1</v>
      </c>
      <c r="Q184">
        <f t="shared" si="155"/>
        <v>1</v>
      </c>
      <c r="R184">
        <f t="shared" si="155"/>
        <v>0</v>
      </c>
      <c r="S184">
        <f t="shared" si="155"/>
        <v>1</v>
      </c>
      <c r="T184">
        <f t="shared" si="155"/>
        <v>1</v>
      </c>
      <c r="U184">
        <f t="shared" si="155"/>
        <v>0</v>
      </c>
      <c r="W184" s="7">
        <f>((C184&lt;&gt;0)+(N184&lt;&gt;0)=1)*1</f>
        <v>0</v>
      </c>
      <c r="X184" s="7">
        <f t="shared" ref="X184:X197" si="156">((D184&lt;&gt;0)+(O184&lt;&gt;0)=1)*1</f>
        <v>0</v>
      </c>
      <c r="Y184" s="7">
        <f t="shared" ref="Y184:Y197" si="157">((E184&lt;&gt;0)+(P184&lt;&gt;0)=1)*1</f>
        <v>0</v>
      </c>
      <c r="Z184" s="7">
        <f t="shared" ref="Z184:Z197" si="158">((F184&lt;&gt;0)+(Q184&lt;&gt;0)=1)*1</f>
        <v>0</v>
      </c>
      <c r="AA184" s="7">
        <f t="shared" ref="AA184:AA197" si="159">((G184&lt;&gt;0)+(R184&lt;&gt;0)=1)*1</f>
        <v>0</v>
      </c>
      <c r="AB184" s="7">
        <f t="shared" ref="AB184:AB197" si="160">((H184&lt;&gt;0)+(S184&lt;&gt;0)=1)*1</f>
        <v>0</v>
      </c>
      <c r="AC184" s="7">
        <f t="shared" ref="AC184:AC197" si="161">((I184&lt;&gt;0)+(T184&lt;&gt;0)=1)*1</f>
        <v>0</v>
      </c>
      <c r="AD184" s="7">
        <f t="shared" ref="AD184:AD197" si="162">((J184&lt;&gt;0)+(U184&lt;&gt;0)=1)*1</f>
        <v>0</v>
      </c>
      <c r="AE184" s="7" t="str">
        <f>W184&amp;X184&amp;Y184&amp;Z184&amp;AA184&amp;AB184&amp;AC184&amp;AD184</f>
        <v>00000000</v>
      </c>
      <c r="AF184" s="7">
        <f>BIN2DEC(AE184)</f>
        <v>0</v>
      </c>
    </row>
    <row r="185" spans="1:32">
      <c r="A185">
        <f>'Generate QR'!CC8</f>
        <v>36</v>
      </c>
      <c r="B185" t="str">
        <f t="shared" ref="B185:B196" si="163">DEC2BIN(A185,8)</f>
        <v>00100100</v>
      </c>
      <c r="C185">
        <f t="shared" ref="C185:J196" si="164">VALUE(MID($B185,C$1,1))</f>
        <v>0</v>
      </c>
      <c r="D185">
        <f t="shared" si="164"/>
        <v>0</v>
      </c>
      <c r="E185">
        <f t="shared" si="164"/>
        <v>1</v>
      </c>
      <c r="F185">
        <f t="shared" si="164"/>
        <v>0</v>
      </c>
      <c r="G185">
        <f t="shared" si="164"/>
        <v>0</v>
      </c>
      <c r="H185">
        <f t="shared" si="164"/>
        <v>1</v>
      </c>
      <c r="I185">
        <f t="shared" si="164"/>
        <v>0</v>
      </c>
      <c r="J185">
        <f t="shared" si="164"/>
        <v>0</v>
      </c>
      <c r="L185">
        <f>'Generate QR'!CF7</f>
        <v>131</v>
      </c>
      <c r="M185" t="str">
        <f t="shared" ref="M185:M197" si="165">DEC2BIN(L185,8)</f>
        <v>10000011</v>
      </c>
      <c r="N185">
        <f t="shared" ref="N185:U197" si="166">VALUE(MID($M185,N$1,1))</f>
        <v>1</v>
      </c>
      <c r="O185">
        <f t="shared" si="166"/>
        <v>0</v>
      </c>
      <c r="P185">
        <f t="shared" si="166"/>
        <v>0</v>
      </c>
      <c r="Q185">
        <f t="shared" si="166"/>
        <v>0</v>
      </c>
      <c r="R185">
        <f t="shared" si="166"/>
        <v>0</v>
      </c>
      <c r="S185">
        <f t="shared" si="166"/>
        <v>0</v>
      </c>
      <c r="T185">
        <f t="shared" si="166"/>
        <v>1</v>
      </c>
      <c r="U185">
        <f t="shared" si="166"/>
        <v>1</v>
      </c>
      <c r="W185" s="7">
        <f t="shared" ref="W185:W197" si="167">((C185&lt;&gt;0)+(N185&lt;&gt;0)=1)*1</f>
        <v>1</v>
      </c>
      <c r="X185" s="7">
        <f t="shared" si="156"/>
        <v>0</v>
      </c>
      <c r="Y185" s="7">
        <f t="shared" si="157"/>
        <v>1</v>
      </c>
      <c r="Z185" s="7">
        <f t="shared" si="158"/>
        <v>0</v>
      </c>
      <c r="AA185" s="7">
        <f t="shared" si="159"/>
        <v>0</v>
      </c>
      <c r="AB185" s="7">
        <f t="shared" si="160"/>
        <v>1</v>
      </c>
      <c r="AC185" s="7">
        <f t="shared" si="161"/>
        <v>1</v>
      </c>
      <c r="AD185" s="7">
        <f t="shared" si="162"/>
        <v>1</v>
      </c>
      <c r="AE185" s="7" t="str">
        <f t="shared" ref="AE185:AE197" si="168">W185&amp;X185&amp;Y185&amp;Z185&amp;AA185&amp;AB185&amp;AC185&amp;AD185</f>
        <v>10100111</v>
      </c>
      <c r="AF185" s="7">
        <f t="shared" ref="AF185:AF197" si="169">BIN2DEC(AE185)</f>
        <v>167</v>
      </c>
    </row>
    <row r="186" spans="1:32">
      <c r="A186">
        <f>'Generate QR'!CC9</f>
        <v>61</v>
      </c>
      <c r="B186" t="str">
        <f t="shared" si="163"/>
        <v>00111101</v>
      </c>
      <c r="C186">
        <f t="shared" si="164"/>
        <v>0</v>
      </c>
      <c r="D186">
        <f t="shared" si="164"/>
        <v>0</v>
      </c>
      <c r="E186">
        <f t="shared" si="164"/>
        <v>1</v>
      </c>
      <c r="F186">
        <f t="shared" si="164"/>
        <v>1</v>
      </c>
      <c r="G186">
        <f t="shared" si="164"/>
        <v>1</v>
      </c>
      <c r="H186">
        <f t="shared" si="164"/>
        <v>1</v>
      </c>
      <c r="I186">
        <f t="shared" si="164"/>
        <v>0</v>
      </c>
      <c r="J186">
        <f t="shared" si="164"/>
        <v>1</v>
      </c>
      <c r="L186">
        <f>'Generate QR'!CF8</f>
        <v>94</v>
      </c>
      <c r="M186" t="str">
        <f t="shared" si="165"/>
        <v>01011110</v>
      </c>
      <c r="N186">
        <f t="shared" si="166"/>
        <v>0</v>
      </c>
      <c r="O186">
        <f t="shared" si="166"/>
        <v>1</v>
      </c>
      <c r="P186">
        <f t="shared" si="166"/>
        <v>0</v>
      </c>
      <c r="Q186">
        <f t="shared" si="166"/>
        <v>1</v>
      </c>
      <c r="R186">
        <f t="shared" si="166"/>
        <v>1</v>
      </c>
      <c r="S186">
        <f t="shared" si="166"/>
        <v>1</v>
      </c>
      <c r="T186">
        <f t="shared" si="166"/>
        <v>1</v>
      </c>
      <c r="U186">
        <f t="shared" si="166"/>
        <v>0</v>
      </c>
      <c r="W186" s="7">
        <f t="shared" si="167"/>
        <v>0</v>
      </c>
      <c r="X186" s="7">
        <f t="shared" si="156"/>
        <v>1</v>
      </c>
      <c r="Y186" s="7">
        <f t="shared" si="157"/>
        <v>1</v>
      </c>
      <c r="Z186" s="7">
        <f t="shared" si="158"/>
        <v>0</v>
      </c>
      <c r="AA186" s="7">
        <f t="shared" si="159"/>
        <v>0</v>
      </c>
      <c r="AB186" s="7">
        <f t="shared" si="160"/>
        <v>0</v>
      </c>
      <c r="AC186" s="7">
        <f t="shared" si="161"/>
        <v>1</v>
      </c>
      <c r="AD186" s="7">
        <f t="shared" si="162"/>
        <v>1</v>
      </c>
      <c r="AE186" s="7" t="str">
        <f t="shared" si="168"/>
        <v>01100011</v>
      </c>
      <c r="AF186" s="7">
        <f t="shared" si="169"/>
        <v>99</v>
      </c>
    </row>
    <row r="187" spans="1:32">
      <c r="A187">
        <f>'Generate QR'!CC10</f>
        <v>169</v>
      </c>
      <c r="B187" t="str">
        <f t="shared" si="163"/>
        <v>10101001</v>
      </c>
      <c r="C187">
        <f t="shared" si="164"/>
        <v>1</v>
      </c>
      <c r="D187">
        <f t="shared" si="164"/>
        <v>0</v>
      </c>
      <c r="E187">
        <f t="shared" si="164"/>
        <v>1</v>
      </c>
      <c r="F187">
        <f t="shared" si="164"/>
        <v>0</v>
      </c>
      <c r="G187">
        <f t="shared" si="164"/>
        <v>1</v>
      </c>
      <c r="H187">
        <f t="shared" si="164"/>
        <v>0</v>
      </c>
      <c r="I187">
        <f t="shared" si="164"/>
        <v>0</v>
      </c>
      <c r="J187">
        <f t="shared" si="164"/>
        <v>1</v>
      </c>
      <c r="L187">
        <f>'Generate QR'!CF9</f>
        <v>113</v>
      </c>
      <c r="M187" t="str">
        <f t="shared" si="165"/>
        <v>01110001</v>
      </c>
      <c r="N187">
        <f t="shared" si="166"/>
        <v>0</v>
      </c>
      <c r="O187">
        <f t="shared" si="166"/>
        <v>1</v>
      </c>
      <c r="P187">
        <f t="shared" si="166"/>
        <v>1</v>
      </c>
      <c r="Q187">
        <f t="shared" si="166"/>
        <v>1</v>
      </c>
      <c r="R187">
        <f t="shared" si="166"/>
        <v>0</v>
      </c>
      <c r="S187">
        <f t="shared" si="166"/>
        <v>0</v>
      </c>
      <c r="T187">
        <f t="shared" si="166"/>
        <v>0</v>
      </c>
      <c r="U187">
        <f t="shared" si="166"/>
        <v>1</v>
      </c>
      <c r="W187" s="7">
        <f t="shared" si="167"/>
        <v>1</v>
      </c>
      <c r="X187" s="7">
        <f t="shared" si="156"/>
        <v>1</v>
      </c>
      <c r="Y187" s="7">
        <f t="shared" si="157"/>
        <v>0</v>
      </c>
      <c r="Z187" s="7">
        <f t="shared" si="158"/>
        <v>1</v>
      </c>
      <c r="AA187" s="7">
        <f t="shared" si="159"/>
        <v>1</v>
      </c>
      <c r="AB187" s="7">
        <f t="shared" si="160"/>
        <v>0</v>
      </c>
      <c r="AC187" s="7">
        <f t="shared" si="161"/>
        <v>0</v>
      </c>
      <c r="AD187" s="7">
        <f t="shared" si="162"/>
        <v>0</v>
      </c>
      <c r="AE187" s="7" t="str">
        <f t="shared" si="168"/>
        <v>11011000</v>
      </c>
      <c r="AF187" s="7">
        <f t="shared" si="169"/>
        <v>216</v>
      </c>
    </row>
    <row r="188" spans="1:32">
      <c r="A188">
        <f>'Generate QR'!CC11</f>
        <v>52</v>
      </c>
      <c r="B188" t="str">
        <f t="shared" si="163"/>
        <v>00110100</v>
      </c>
      <c r="C188">
        <f t="shared" si="164"/>
        <v>0</v>
      </c>
      <c r="D188">
        <f t="shared" si="164"/>
        <v>0</v>
      </c>
      <c r="E188">
        <f t="shared" si="164"/>
        <v>1</v>
      </c>
      <c r="F188">
        <f t="shared" si="164"/>
        <v>1</v>
      </c>
      <c r="G188">
        <f t="shared" si="164"/>
        <v>0</v>
      </c>
      <c r="H188">
        <f t="shared" si="164"/>
        <v>1</v>
      </c>
      <c r="I188">
        <f t="shared" si="164"/>
        <v>0</v>
      </c>
      <c r="J188">
        <f t="shared" si="164"/>
        <v>0</v>
      </c>
      <c r="L188">
        <f>'Generate QR'!CF10</f>
        <v>45</v>
      </c>
      <c r="M188" t="str">
        <f t="shared" si="165"/>
        <v>00101101</v>
      </c>
      <c r="N188">
        <f t="shared" si="166"/>
        <v>0</v>
      </c>
      <c r="O188">
        <f t="shared" si="166"/>
        <v>0</v>
      </c>
      <c r="P188">
        <f t="shared" si="166"/>
        <v>1</v>
      </c>
      <c r="Q188">
        <f t="shared" si="166"/>
        <v>0</v>
      </c>
      <c r="R188">
        <f t="shared" si="166"/>
        <v>1</v>
      </c>
      <c r="S188">
        <f t="shared" si="166"/>
        <v>1</v>
      </c>
      <c r="T188">
        <f t="shared" si="166"/>
        <v>0</v>
      </c>
      <c r="U188">
        <f t="shared" si="166"/>
        <v>1</v>
      </c>
      <c r="W188" s="7">
        <f t="shared" si="167"/>
        <v>0</v>
      </c>
      <c r="X188" s="7">
        <f t="shared" si="156"/>
        <v>0</v>
      </c>
      <c r="Y188" s="7">
        <f t="shared" si="157"/>
        <v>0</v>
      </c>
      <c r="Z188" s="7">
        <f t="shared" si="158"/>
        <v>1</v>
      </c>
      <c r="AA188" s="7">
        <f t="shared" si="159"/>
        <v>1</v>
      </c>
      <c r="AB188" s="7">
        <f t="shared" si="160"/>
        <v>0</v>
      </c>
      <c r="AC188" s="7">
        <f t="shared" si="161"/>
        <v>0</v>
      </c>
      <c r="AD188" s="7">
        <f t="shared" si="162"/>
        <v>1</v>
      </c>
      <c r="AE188" s="7" t="str">
        <f t="shared" si="168"/>
        <v>00011001</v>
      </c>
      <c r="AF188" s="7">
        <f t="shared" si="169"/>
        <v>25</v>
      </c>
    </row>
    <row r="189" spans="1:32">
      <c r="A189">
        <f>'Generate QR'!CC12</f>
        <v>230</v>
      </c>
      <c r="B189" t="str">
        <f t="shared" si="163"/>
        <v>11100110</v>
      </c>
      <c r="C189">
        <f t="shared" si="164"/>
        <v>1</v>
      </c>
      <c r="D189">
        <f t="shared" si="164"/>
        <v>1</v>
      </c>
      <c r="E189">
        <f t="shared" si="164"/>
        <v>1</v>
      </c>
      <c r="F189">
        <f t="shared" si="164"/>
        <v>0</v>
      </c>
      <c r="G189">
        <f t="shared" si="164"/>
        <v>0</v>
      </c>
      <c r="H189">
        <f t="shared" si="164"/>
        <v>1</v>
      </c>
      <c r="I189">
        <f t="shared" si="164"/>
        <v>1</v>
      </c>
      <c r="J189">
        <f t="shared" si="164"/>
        <v>0</v>
      </c>
      <c r="L189">
        <f>'Generate QR'!CF11</f>
        <v>16</v>
      </c>
      <c r="M189" t="str">
        <f t="shared" si="165"/>
        <v>00010000</v>
      </c>
      <c r="N189">
        <f t="shared" si="166"/>
        <v>0</v>
      </c>
      <c r="O189">
        <f t="shared" si="166"/>
        <v>0</v>
      </c>
      <c r="P189">
        <f t="shared" si="166"/>
        <v>0</v>
      </c>
      <c r="Q189">
        <f t="shared" si="166"/>
        <v>1</v>
      </c>
      <c r="R189">
        <f t="shared" si="166"/>
        <v>0</v>
      </c>
      <c r="S189">
        <f t="shared" si="166"/>
        <v>0</v>
      </c>
      <c r="T189">
        <f t="shared" si="166"/>
        <v>0</v>
      </c>
      <c r="U189">
        <f t="shared" si="166"/>
        <v>0</v>
      </c>
      <c r="W189" s="7">
        <f t="shared" si="167"/>
        <v>1</v>
      </c>
      <c r="X189" s="7">
        <f t="shared" si="156"/>
        <v>1</v>
      </c>
      <c r="Y189" s="7">
        <f t="shared" si="157"/>
        <v>1</v>
      </c>
      <c r="Z189" s="7">
        <f t="shared" si="158"/>
        <v>1</v>
      </c>
      <c r="AA189" s="7">
        <f t="shared" si="159"/>
        <v>0</v>
      </c>
      <c r="AB189" s="7">
        <f t="shared" si="160"/>
        <v>1</v>
      </c>
      <c r="AC189" s="7">
        <f t="shared" si="161"/>
        <v>1</v>
      </c>
      <c r="AD189" s="7">
        <f t="shared" si="162"/>
        <v>0</v>
      </c>
      <c r="AE189" s="7" t="str">
        <f t="shared" si="168"/>
        <v>11110110</v>
      </c>
      <c r="AF189" s="7">
        <f t="shared" si="169"/>
        <v>246</v>
      </c>
    </row>
    <row r="190" spans="1:32">
      <c r="A190">
        <f>'Generate QR'!CC13</f>
        <v>165</v>
      </c>
      <c r="B190" t="str">
        <f t="shared" si="163"/>
        <v>10100101</v>
      </c>
      <c r="C190">
        <f t="shared" si="164"/>
        <v>1</v>
      </c>
      <c r="D190">
        <f t="shared" si="164"/>
        <v>0</v>
      </c>
      <c r="E190">
        <f t="shared" si="164"/>
        <v>1</v>
      </c>
      <c r="F190">
        <f t="shared" si="164"/>
        <v>0</v>
      </c>
      <c r="G190">
        <f t="shared" si="164"/>
        <v>0</v>
      </c>
      <c r="H190">
        <f t="shared" si="164"/>
        <v>1</v>
      </c>
      <c r="I190">
        <f t="shared" si="164"/>
        <v>0</v>
      </c>
      <c r="J190">
        <f t="shared" si="164"/>
        <v>1</v>
      </c>
      <c r="L190">
        <f>'Generate QR'!CF12</f>
        <v>45</v>
      </c>
      <c r="M190" t="str">
        <f t="shared" si="165"/>
        <v>00101101</v>
      </c>
      <c r="N190">
        <f t="shared" si="166"/>
        <v>0</v>
      </c>
      <c r="O190">
        <f t="shared" si="166"/>
        <v>0</v>
      </c>
      <c r="P190">
        <f t="shared" si="166"/>
        <v>1</v>
      </c>
      <c r="Q190">
        <f t="shared" si="166"/>
        <v>0</v>
      </c>
      <c r="R190">
        <f t="shared" si="166"/>
        <v>1</v>
      </c>
      <c r="S190">
        <f t="shared" si="166"/>
        <v>1</v>
      </c>
      <c r="T190">
        <f t="shared" si="166"/>
        <v>0</v>
      </c>
      <c r="U190">
        <f t="shared" si="166"/>
        <v>1</v>
      </c>
      <c r="W190" s="7">
        <f t="shared" si="167"/>
        <v>1</v>
      </c>
      <c r="X190" s="7">
        <f t="shared" si="156"/>
        <v>0</v>
      </c>
      <c r="Y190" s="7">
        <f t="shared" si="157"/>
        <v>0</v>
      </c>
      <c r="Z190" s="7">
        <f t="shared" si="158"/>
        <v>0</v>
      </c>
      <c r="AA190" s="7">
        <f t="shared" si="159"/>
        <v>1</v>
      </c>
      <c r="AB190" s="7">
        <f t="shared" si="160"/>
        <v>0</v>
      </c>
      <c r="AC190" s="7">
        <f t="shared" si="161"/>
        <v>0</v>
      </c>
      <c r="AD190" s="7">
        <f t="shared" si="162"/>
        <v>0</v>
      </c>
      <c r="AE190" s="7" t="str">
        <f t="shared" si="168"/>
        <v>10001000</v>
      </c>
      <c r="AF190" s="7">
        <f t="shared" si="169"/>
        <v>136</v>
      </c>
    </row>
    <row r="191" spans="1:32">
      <c r="A191">
        <f>'Generate QR'!CC14</f>
        <v>236</v>
      </c>
      <c r="B191" t="str">
        <f t="shared" si="163"/>
        <v>11101100</v>
      </c>
      <c r="C191">
        <f t="shared" si="164"/>
        <v>1</v>
      </c>
      <c r="D191">
        <f t="shared" si="164"/>
        <v>1</v>
      </c>
      <c r="E191">
        <f t="shared" si="164"/>
        <v>1</v>
      </c>
      <c r="F191">
        <f t="shared" si="164"/>
        <v>0</v>
      </c>
      <c r="G191">
        <f t="shared" si="164"/>
        <v>1</v>
      </c>
      <c r="H191">
        <f t="shared" si="164"/>
        <v>1</v>
      </c>
      <c r="I191">
        <f t="shared" si="164"/>
        <v>0</v>
      </c>
      <c r="J191">
        <f t="shared" si="164"/>
        <v>0</v>
      </c>
      <c r="L191">
        <f>'Generate QR'!CF13</f>
        <v>143</v>
      </c>
      <c r="M191" t="str">
        <f t="shared" si="165"/>
        <v>10001111</v>
      </c>
      <c r="N191">
        <f t="shared" si="166"/>
        <v>1</v>
      </c>
      <c r="O191">
        <f t="shared" si="166"/>
        <v>0</v>
      </c>
      <c r="P191">
        <f t="shared" si="166"/>
        <v>0</v>
      </c>
      <c r="Q191">
        <f t="shared" si="166"/>
        <v>0</v>
      </c>
      <c r="R191">
        <f t="shared" si="166"/>
        <v>1</v>
      </c>
      <c r="S191">
        <f t="shared" si="166"/>
        <v>1</v>
      </c>
      <c r="T191">
        <f t="shared" si="166"/>
        <v>1</v>
      </c>
      <c r="U191">
        <f t="shared" si="166"/>
        <v>1</v>
      </c>
      <c r="W191" s="7">
        <f t="shared" si="167"/>
        <v>0</v>
      </c>
      <c r="X191" s="7">
        <f t="shared" si="156"/>
        <v>1</v>
      </c>
      <c r="Y191" s="7">
        <f t="shared" si="157"/>
        <v>1</v>
      </c>
      <c r="Z191" s="7">
        <f t="shared" si="158"/>
        <v>0</v>
      </c>
      <c r="AA191" s="7">
        <f t="shared" si="159"/>
        <v>0</v>
      </c>
      <c r="AB191" s="7">
        <f t="shared" si="160"/>
        <v>0</v>
      </c>
      <c r="AC191" s="7">
        <f t="shared" si="161"/>
        <v>1</v>
      </c>
      <c r="AD191" s="7">
        <f t="shared" si="162"/>
        <v>1</v>
      </c>
      <c r="AE191" s="7" t="str">
        <f t="shared" si="168"/>
        <v>01100011</v>
      </c>
      <c r="AF191" s="7">
        <f t="shared" si="169"/>
        <v>99</v>
      </c>
    </row>
    <row r="192" spans="1:32">
      <c r="A192">
        <f>'Generate QR'!CC15</f>
        <v>214</v>
      </c>
      <c r="B192" t="str">
        <f t="shared" si="163"/>
        <v>11010110</v>
      </c>
      <c r="C192">
        <f t="shared" si="164"/>
        <v>1</v>
      </c>
      <c r="D192">
        <f t="shared" si="164"/>
        <v>1</v>
      </c>
      <c r="E192">
        <f t="shared" si="164"/>
        <v>0</v>
      </c>
      <c r="F192">
        <f t="shared" si="164"/>
        <v>1</v>
      </c>
      <c r="G192">
        <f t="shared" si="164"/>
        <v>0</v>
      </c>
      <c r="H192">
        <f t="shared" si="164"/>
        <v>1</v>
      </c>
      <c r="I192">
        <f t="shared" si="164"/>
        <v>1</v>
      </c>
      <c r="J192">
        <f t="shared" si="164"/>
        <v>0</v>
      </c>
      <c r="L192">
        <f>'Generate QR'!CF14</f>
        <v>234</v>
      </c>
      <c r="M192" t="str">
        <f t="shared" si="165"/>
        <v>11101010</v>
      </c>
      <c r="N192">
        <f t="shared" si="166"/>
        <v>1</v>
      </c>
      <c r="O192">
        <f t="shared" si="166"/>
        <v>1</v>
      </c>
      <c r="P192">
        <f t="shared" si="166"/>
        <v>1</v>
      </c>
      <c r="Q192">
        <f t="shared" si="166"/>
        <v>0</v>
      </c>
      <c r="R192">
        <f t="shared" si="166"/>
        <v>1</v>
      </c>
      <c r="S192">
        <f t="shared" si="166"/>
        <v>0</v>
      </c>
      <c r="T192">
        <f t="shared" si="166"/>
        <v>1</v>
      </c>
      <c r="U192">
        <f t="shared" si="166"/>
        <v>0</v>
      </c>
      <c r="W192" s="7">
        <f t="shared" si="167"/>
        <v>0</v>
      </c>
      <c r="X192" s="7">
        <f t="shared" si="156"/>
        <v>0</v>
      </c>
      <c r="Y192" s="7">
        <f t="shared" si="157"/>
        <v>1</v>
      </c>
      <c r="Z192" s="7">
        <f t="shared" si="158"/>
        <v>1</v>
      </c>
      <c r="AA192" s="7">
        <f t="shared" si="159"/>
        <v>1</v>
      </c>
      <c r="AB192" s="7">
        <f t="shared" si="160"/>
        <v>1</v>
      </c>
      <c r="AC192" s="7">
        <f t="shared" si="161"/>
        <v>0</v>
      </c>
      <c r="AD192" s="7">
        <f t="shared" si="162"/>
        <v>0</v>
      </c>
      <c r="AE192" s="7" t="str">
        <f t="shared" si="168"/>
        <v>00111100</v>
      </c>
      <c r="AF192" s="7">
        <f t="shared" si="169"/>
        <v>60</v>
      </c>
    </row>
    <row r="193" spans="1:32">
      <c r="A193">
        <f>'Generate QR'!CC16</f>
        <v>60</v>
      </c>
      <c r="B193" t="str">
        <f t="shared" si="163"/>
        <v>00111100</v>
      </c>
      <c r="C193">
        <f t="shared" si="164"/>
        <v>0</v>
      </c>
      <c r="D193">
        <f t="shared" si="164"/>
        <v>0</v>
      </c>
      <c r="E193">
        <f t="shared" si="164"/>
        <v>1</v>
      </c>
      <c r="F193">
        <f t="shared" si="164"/>
        <v>1</v>
      </c>
      <c r="G193">
        <f t="shared" si="164"/>
        <v>1</v>
      </c>
      <c r="H193">
        <f t="shared" si="164"/>
        <v>1</v>
      </c>
      <c r="I193">
        <f t="shared" si="164"/>
        <v>0</v>
      </c>
      <c r="J193">
        <f t="shared" si="164"/>
        <v>0</v>
      </c>
      <c r="L193">
        <f>'Generate QR'!CF15</f>
        <v>70</v>
      </c>
      <c r="M193" t="str">
        <f t="shared" si="165"/>
        <v>01000110</v>
      </c>
      <c r="N193">
        <f t="shared" si="166"/>
        <v>0</v>
      </c>
      <c r="O193">
        <f t="shared" si="166"/>
        <v>1</v>
      </c>
      <c r="P193">
        <f t="shared" si="166"/>
        <v>0</v>
      </c>
      <c r="Q193">
        <f t="shared" si="166"/>
        <v>0</v>
      </c>
      <c r="R193">
        <f t="shared" si="166"/>
        <v>0</v>
      </c>
      <c r="S193">
        <f t="shared" si="166"/>
        <v>1</v>
      </c>
      <c r="T193">
        <f t="shared" si="166"/>
        <v>1</v>
      </c>
      <c r="U193">
        <f t="shared" si="166"/>
        <v>0</v>
      </c>
      <c r="W193" s="7">
        <f t="shared" si="167"/>
        <v>0</v>
      </c>
      <c r="X193" s="7">
        <f t="shared" si="156"/>
        <v>1</v>
      </c>
      <c r="Y193" s="7">
        <f t="shared" si="157"/>
        <v>1</v>
      </c>
      <c r="Z193" s="7">
        <f t="shared" si="158"/>
        <v>1</v>
      </c>
      <c r="AA193" s="7">
        <f t="shared" si="159"/>
        <v>1</v>
      </c>
      <c r="AB193" s="7">
        <f t="shared" si="160"/>
        <v>0</v>
      </c>
      <c r="AC193" s="7">
        <f t="shared" si="161"/>
        <v>1</v>
      </c>
      <c r="AD193" s="7">
        <f t="shared" si="162"/>
        <v>0</v>
      </c>
      <c r="AE193" s="7" t="str">
        <f t="shared" si="168"/>
        <v>01111010</v>
      </c>
      <c r="AF193" s="7">
        <f t="shared" si="169"/>
        <v>122</v>
      </c>
    </row>
    <row r="194" spans="1:32">
      <c r="A194">
        <f>'Generate QR'!CC17</f>
        <v>167</v>
      </c>
      <c r="B194" t="str">
        <f t="shared" si="163"/>
        <v>10100111</v>
      </c>
      <c r="C194">
        <f t="shared" si="164"/>
        <v>1</v>
      </c>
      <c r="D194">
        <f t="shared" si="164"/>
        <v>0</v>
      </c>
      <c r="E194">
        <f t="shared" si="164"/>
        <v>1</v>
      </c>
      <c r="F194">
        <f t="shared" si="164"/>
        <v>0</v>
      </c>
      <c r="G194">
        <f t="shared" si="164"/>
        <v>0</v>
      </c>
      <c r="H194">
        <f t="shared" si="164"/>
        <v>1</v>
      </c>
      <c r="I194">
        <f t="shared" si="164"/>
        <v>1</v>
      </c>
      <c r="J194">
        <f t="shared" si="164"/>
        <v>1</v>
      </c>
      <c r="L194">
        <f>'Generate QR'!CF16</f>
        <v>79</v>
      </c>
      <c r="M194" t="str">
        <f t="shared" si="165"/>
        <v>01001111</v>
      </c>
      <c r="N194">
        <f t="shared" si="166"/>
        <v>0</v>
      </c>
      <c r="O194">
        <f t="shared" si="166"/>
        <v>1</v>
      </c>
      <c r="P194">
        <f t="shared" si="166"/>
        <v>0</v>
      </c>
      <c r="Q194">
        <f t="shared" si="166"/>
        <v>0</v>
      </c>
      <c r="R194">
        <f t="shared" si="166"/>
        <v>1</v>
      </c>
      <c r="S194">
        <f t="shared" si="166"/>
        <v>1</v>
      </c>
      <c r="T194">
        <f t="shared" si="166"/>
        <v>1</v>
      </c>
      <c r="U194">
        <f t="shared" si="166"/>
        <v>1</v>
      </c>
      <c r="W194" s="7">
        <f t="shared" si="167"/>
        <v>1</v>
      </c>
      <c r="X194" s="7">
        <f t="shared" si="156"/>
        <v>1</v>
      </c>
      <c r="Y194" s="7">
        <f t="shared" si="157"/>
        <v>1</v>
      </c>
      <c r="Z194" s="7">
        <f t="shared" si="158"/>
        <v>0</v>
      </c>
      <c r="AA194" s="7">
        <f t="shared" si="159"/>
        <v>1</v>
      </c>
      <c r="AB194" s="7">
        <f t="shared" si="160"/>
        <v>0</v>
      </c>
      <c r="AC194" s="7">
        <f t="shared" si="161"/>
        <v>0</v>
      </c>
      <c r="AD194" s="7">
        <f t="shared" si="162"/>
        <v>0</v>
      </c>
      <c r="AE194" s="7" t="str">
        <f t="shared" si="168"/>
        <v>11101000</v>
      </c>
      <c r="AF194" s="7">
        <f t="shared" si="169"/>
        <v>232</v>
      </c>
    </row>
    <row r="195" spans="1:32">
      <c r="A195">
        <f>'Generate QR'!CC18</f>
        <v>111</v>
      </c>
      <c r="B195" t="str">
        <f t="shared" si="163"/>
        <v>01101111</v>
      </c>
      <c r="C195">
        <f t="shared" si="164"/>
        <v>0</v>
      </c>
      <c r="D195">
        <f t="shared" si="164"/>
        <v>1</v>
      </c>
      <c r="E195">
        <f t="shared" si="164"/>
        <v>1</v>
      </c>
      <c r="F195">
        <f t="shared" si="164"/>
        <v>0</v>
      </c>
      <c r="G195">
        <f t="shared" si="164"/>
        <v>1</v>
      </c>
      <c r="H195">
        <f t="shared" si="164"/>
        <v>1</v>
      </c>
      <c r="I195">
        <f t="shared" si="164"/>
        <v>1</v>
      </c>
      <c r="J195">
        <f t="shared" si="164"/>
        <v>1</v>
      </c>
      <c r="L195">
        <f>'Generate QR'!CF17</f>
        <v>151</v>
      </c>
      <c r="M195" t="str">
        <f t="shared" si="165"/>
        <v>10010111</v>
      </c>
      <c r="N195">
        <f t="shared" si="166"/>
        <v>1</v>
      </c>
      <c r="O195">
        <f t="shared" si="166"/>
        <v>0</v>
      </c>
      <c r="P195">
        <f t="shared" si="166"/>
        <v>0</v>
      </c>
      <c r="Q195">
        <f t="shared" si="166"/>
        <v>1</v>
      </c>
      <c r="R195">
        <f t="shared" si="166"/>
        <v>0</v>
      </c>
      <c r="S195">
        <f t="shared" si="166"/>
        <v>1</v>
      </c>
      <c r="T195">
        <f t="shared" si="166"/>
        <v>1</v>
      </c>
      <c r="U195">
        <f t="shared" si="166"/>
        <v>1</v>
      </c>
      <c r="W195" s="7">
        <f t="shared" si="167"/>
        <v>1</v>
      </c>
      <c r="X195" s="7">
        <f t="shared" si="156"/>
        <v>1</v>
      </c>
      <c r="Y195" s="7">
        <f t="shared" si="157"/>
        <v>1</v>
      </c>
      <c r="Z195" s="7">
        <f t="shared" si="158"/>
        <v>1</v>
      </c>
      <c r="AA195" s="7">
        <f t="shared" si="159"/>
        <v>1</v>
      </c>
      <c r="AB195" s="7">
        <f t="shared" si="160"/>
        <v>0</v>
      </c>
      <c r="AC195" s="7">
        <f t="shared" si="161"/>
        <v>0</v>
      </c>
      <c r="AD195" s="7">
        <f t="shared" si="162"/>
        <v>0</v>
      </c>
      <c r="AE195" s="7" t="str">
        <f t="shared" si="168"/>
        <v>11111000</v>
      </c>
      <c r="AF195" s="7">
        <f t="shared" si="169"/>
        <v>248</v>
      </c>
    </row>
    <row r="196" spans="1:32">
      <c r="A196">
        <f>'Generate QR'!CC19</f>
        <v>246</v>
      </c>
      <c r="B196" t="str">
        <f t="shared" si="163"/>
        <v>11110110</v>
      </c>
      <c r="C196">
        <f t="shared" si="164"/>
        <v>1</v>
      </c>
      <c r="D196">
        <f t="shared" si="164"/>
        <v>1</v>
      </c>
      <c r="E196">
        <f t="shared" si="164"/>
        <v>1</v>
      </c>
      <c r="F196">
        <f t="shared" si="164"/>
        <v>1</v>
      </c>
      <c r="G196">
        <f t="shared" si="164"/>
        <v>0</v>
      </c>
      <c r="H196">
        <f t="shared" si="164"/>
        <v>1</v>
      </c>
      <c r="I196">
        <f t="shared" si="164"/>
        <v>1</v>
      </c>
      <c r="J196">
        <f t="shared" si="164"/>
        <v>0</v>
      </c>
      <c r="L196">
        <f>'Generate QR'!CF18</f>
        <v>105</v>
      </c>
      <c r="M196" t="str">
        <f t="shared" si="165"/>
        <v>01101001</v>
      </c>
      <c r="N196">
        <f t="shared" si="166"/>
        <v>0</v>
      </c>
      <c r="O196">
        <f t="shared" si="166"/>
        <v>1</v>
      </c>
      <c r="P196">
        <f t="shared" si="166"/>
        <v>1</v>
      </c>
      <c r="Q196">
        <f t="shared" si="166"/>
        <v>0</v>
      </c>
      <c r="R196">
        <f t="shared" si="166"/>
        <v>1</v>
      </c>
      <c r="S196">
        <f t="shared" si="166"/>
        <v>0</v>
      </c>
      <c r="T196">
        <f t="shared" si="166"/>
        <v>0</v>
      </c>
      <c r="U196">
        <f t="shared" si="166"/>
        <v>1</v>
      </c>
      <c r="W196" s="7">
        <f t="shared" si="167"/>
        <v>1</v>
      </c>
      <c r="X196" s="7">
        <f t="shared" si="156"/>
        <v>0</v>
      </c>
      <c r="Y196" s="7">
        <f t="shared" si="157"/>
        <v>0</v>
      </c>
      <c r="Z196" s="7">
        <f t="shared" si="158"/>
        <v>1</v>
      </c>
      <c r="AA196" s="7">
        <f t="shared" si="159"/>
        <v>1</v>
      </c>
      <c r="AB196" s="7">
        <f t="shared" si="160"/>
        <v>1</v>
      </c>
      <c r="AC196" s="7">
        <f t="shared" si="161"/>
        <v>1</v>
      </c>
      <c r="AD196" s="7">
        <f t="shared" si="162"/>
        <v>1</v>
      </c>
      <c r="AE196" s="7" t="str">
        <f t="shared" si="168"/>
        <v>10011111</v>
      </c>
      <c r="AF196" s="7">
        <f t="shared" si="169"/>
        <v>159</v>
      </c>
    </row>
    <row r="197" spans="1:32">
      <c r="L197">
        <f>'Generate QR'!CF19</f>
        <v>216</v>
      </c>
      <c r="M197" t="str">
        <f t="shared" si="165"/>
        <v>11011000</v>
      </c>
      <c r="N197">
        <f t="shared" si="166"/>
        <v>1</v>
      </c>
      <c r="O197">
        <f t="shared" si="166"/>
        <v>1</v>
      </c>
      <c r="P197">
        <f t="shared" si="166"/>
        <v>0</v>
      </c>
      <c r="Q197">
        <f t="shared" si="166"/>
        <v>1</v>
      </c>
      <c r="R197">
        <f t="shared" si="166"/>
        <v>1</v>
      </c>
      <c r="S197">
        <f t="shared" si="166"/>
        <v>0</v>
      </c>
      <c r="T197">
        <f t="shared" si="166"/>
        <v>0</v>
      </c>
      <c r="U197">
        <f t="shared" si="166"/>
        <v>0</v>
      </c>
      <c r="W197" s="7">
        <f t="shared" si="167"/>
        <v>1</v>
      </c>
      <c r="X197" s="7">
        <f t="shared" si="156"/>
        <v>1</v>
      </c>
      <c r="Y197" s="7">
        <f t="shared" si="157"/>
        <v>0</v>
      </c>
      <c r="Z197" s="7">
        <f t="shared" si="158"/>
        <v>1</v>
      </c>
      <c r="AA197" s="7">
        <f t="shared" si="159"/>
        <v>1</v>
      </c>
      <c r="AB197" s="7">
        <f t="shared" si="160"/>
        <v>0</v>
      </c>
      <c r="AC197" s="7">
        <f t="shared" si="161"/>
        <v>0</v>
      </c>
      <c r="AD197" s="7">
        <f t="shared" si="162"/>
        <v>0</v>
      </c>
      <c r="AE197" s="7" t="str">
        <f t="shared" si="168"/>
        <v>11011000</v>
      </c>
      <c r="AF197" s="7">
        <f t="shared" si="169"/>
        <v>216</v>
      </c>
    </row>
    <row r="200" spans="1:32">
      <c r="A200" t="s">
        <v>161</v>
      </c>
      <c r="C200" t="s">
        <v>94</v>
      </c>
      <c r="D200" t="s">
        <v>95</v>
      </c>
      <c r="E200" t="s">
        <v>96</v>
      </c>
      <c r="F200" t="s">
        <v>97</v>
      </c>
      <c r="G200" t="s">
        <v>98</v>
      </c>
      <c r="H200" t="s">
        <v>99</v>
      </c>
      <c r="I200" t="s">
        <v>100</v>
      </c>
      <c r="J200" t="s">
        <v>101</v>
      </c>
      <c r="N200" t="s">
        <v>94</v>
      </c>
      <c r="O200" t="s">
        <v>95</v>
      </c>
      <c r="P200" t="s">
        <v>96</v>
      </c>
      <c r="Q200" t="s">
        <v>97</v>
      </c>
      <c r="R200" t="s">
        <v>98</v>
      </c>
      <c r="S200" t="s">
        <v>99</v>
      </c>
      <c r="T200" t="s">
        <v>100</v>
      </c>
      <c r="U200" t="s">
        <v>101</v>
      </c>
      <c r="W200" t="s">
        <v>94</v>
      </c>
      <c r="X200" t="s">
        <v>95</v>
      </c>
      <c r="Y200" t="s">
        <v>96</v>
      </c>
      <c r="Z200" t="s">
        <v>97</v>
      </c>
      <c r="AA200" t="s">
        <v>98</v>
      </c>
      <c r="AB200" t="s">
        <v>99</v>
      </c>
      <c r="AC200" t="s">
        <v>100</v>
      </c>
      <c r="AD200" t="s">
        <v>101</v>
      </c>
      <c r="AF200" t="s">
        <v>102</v>
      </c>
    </row>
    <row r="202" spans="1:32">
      <c r="A202">
        <f>'Generate QR'!CG7</f>
        <v>167</v>
      </c>
      <c r="B202" t="str">
        <f>DEC2BIN(A202,8)</f>
        <v>10100111</v>
      </c>
      <c r="C202">
        <f>VALUE(MID($B202,C$1,1))</f>
        <v>1</v>
      </c>
      <c r="D202">
        <f t="shared" ref="D202:J202" si="170">VALUE(MID($B202,D$1,1))</f>
        <v>0</v>
      </c>
      <c r="E202">
        <f t="shared" si="170"/>
        <v>1</v>
      </c>
      <c r="F202">
        <f t="shared" si="170"/>
        <v>0</v>
      </c>
      <c r="G202">
        <f t="shared" si="170"/>
        <v>0</v>
      </c>
      <c r="H202">
        <f t="shared" si="170"/>
        <v>1</v>
      </c>
      <c r="I202">
        <f t="shared" si="170"/>
        <v>1</v>
      </c>
      <c r="J202">
        <f t="shared" si="170"/>
        <v>1</v>
      </c>
      <c r="L202">
        <f>'Generate QR'!CJ6</f>
        <v>167</v>
      </c>
      <c r="M202" t="str">
        <f>DEC2BIN(L202,8)</f>
        <v>10100111</v>
      </c>
      <c r="N202">
        <f>VALUE(MID($M202,N$1,1))</f>
        <v>1</v>
      </c>
      <c r="O202">
        <f t="shared" ref="O202:U202" si="171">VALUE(MID($M202,O$1,1))</f>
        <v>0</v>
      </c>
      <c r="P202">
        <f t="shared" si="171"/>
        <v>1</v>
      </c>
      <c r="Q202">
        <f t="shared" si="171"/>
        <v>0</v>
      </c>
      <c r="R202">
        <f t="shared" si="171"/>
        <v>0</v>
      </c>
      <c r="S202">
        <f t="shared" si="171"/>
        <v>1</v>
      </c>
      <c r="T202">
        <f t="shared" si="171"/>
        <v>1</v>
      </c>
      <c r="U202">
        <f t="shared" si="171"/>
        <v>1</v>
      </c>
      <c r="W202" s="7">
        <f>((C202&lt;&gt;0)+(N202&lt;&gt;0)=1)*1</f>
        <v>0</v>
      </c>
      <c r="X202" s="7">
        <f t="shared" ref="X202:X215" si="172">((D202&lt;&gt;0)+(O202&lt;&gt;0)=1)*1</f>
        <v>0</v>
      </c>
      <c r="Y202" s="7">
        <f t="shared" ref="Y202:Y215" si="173">((E202&lt;&gt;0)+(P202&lt;&gt;0)=1)*1</f>
        <v>0</v>
      </c>
      <c r="Z202" s="7">
        <f t="shared" ref="Z202:Z215" si="174">((F202&lt;&gt;0)+(Q202&lt;&gt;0)=1)*1</f>
        <v>0</v>
      </c>
      <c r="AA202" s="7">
        <f t="shared" ref="AA202:AA215" si="175">((G202&lt;&gt;0)+(R202&lt;&gt;0)=1)*1</f>
        <v>0</v>
      </c>
      <c r="AB202" s="7">
        <f t="shared" ref="AB202:AB215" si="176">((H202&lt;&gt;0)+(S202&lt;&gt;0)=1)*1</f>
        <v>0</v>
      </c>
      <c r="AC202" s="7">
        <f t="shared" ref="AC202:AC215" si="177">((I202&lt;&gt;0)+(T202&lt;&gt;0)=1)*1</f>
        <v>0</v>
      </c>
      <c r="AD202" s="7">
        <f t="shared" ref="AD202:AD215" si="178">((J202&lt;&gt;0)+(U202&lt;&gt;0)=1)*1</f>
        <v>0</v>
      </c>
      <c r="AE202" s="7" t="str">
        <f>W202&amp;X202&amp;Y202&amp;Z202&amp;AA202&amp;AB202&amp;AC202&amp;AD202</f>
        <v>00000000</v>
      </c>
      <c r="AF202" s="7">
        <f>BIN2DEC(AE202)</f>
        <v>0</v>
      </c>
    </row>
    <row r="203" spans="1:32">
      <c r="A203">
        <f>'Generate QR'!CG8</f>
        <v>99</v>
      </c>
      <c r="B203" t="str">
        <f t="shared" ref="B203:B214" si="179">DEC2BIN(A203,8)</f>
        <v>01100011</v>
      </c>
      <c r="C203">
        <f t="shared" ref="C203:J214" si="180">VALUE(MID($B203,C$1,1))</f>
        <v>0</v>
      </c>
      <c r="D203">
        <f t="shared" si="180"/>
        <v>1</v>
      </c>
      <c r="E203">
        <f t="shared" si="180"/>
        <v>1</v>
      </c>
      <c r="F203">
        <f t="shared" si="180"/>
        <v>0</v>
      </c>
      <c r="G203">
        <f t="shared" si="180"/>
        <v>0</v>
      </c>
      <c r="H203">
        <f t="shared" si="180"/>
        <v>0</v>
      </c>
      <c r="I203">
        <f t="shared" si="180"/>
        <v>1</v>
      </c>
      <c r="J203">
        <f t="shared" si="180"/>
        <v>1</v>
      </c>
      <c r="L203">
        <f>'Generate QR'!CJ7</f>
        <v>143</v>
      </c>
      <c r="M203" t="str">
        <f t="shared" ref="M203:M215" si="181">DEC2BIN(L203,8)</f>
        <v>10001111</v>
      </c>
      <c r="N203">
        <f t="shared" ref="N203:U215" si="182">VALUE(MID($M203,N$1,1))</f>
        <v>1</v>
      </c>
      <c r="O203">
        <f t="shared" si="182"/>
        <v>0</v>
      </c>
      <c r="P203">
        <f t="shared" si="182"/>
        <v>0</v>
      </c>
      <c r="Q203">
        <f t="shared" si="182"/>
        <v>0</v>
      </c>
      <c r="R203">
        <f t="shared" si="182"/>
        <v>1</v>
      </c>
      <c r="S203">
        <f t="shared" si="182"/>
        <v>1</v>
      </c>
      <c r="T203">
        <f t="shared" si="182"/>
        <v>1</v>
      </c>
      <c r="U203">
        <f t="shared" si="182"/>
        <v>1</v>
      </c>
      <c r="W203" s="7">
        <f t="shared" ref="W203:W215" si="183">((C203&lt;&gt;0)+(N203&lt;&gt;0)=1)*1</f>
        <v>1</v>
      </c>
      <c r="X203" s="7">
        <f t="shared" si="172"/>
        <v>1</v>
      </c>
      <c r="Y203" s="7">
        <f t="shared" si="173"/>
        <v>1</v>
      </c>
      <c r="Z203" s="7">
        <f t="shared" si="174"/>
        <v>0</v>
      </c>
      <c r="AA203" s="7">
        <f t="shared" si="175"/>
        <v>1</v>
      </c>
      <c r="AB203" s="7">
        <f t="shared" si="176"/>
        <v>1</v>
      </c>
      <c r="AC203" s="7">
        <f t="shared" si="177"/>
        <v>0</v>
      </c>
      <c r="AD203" s="7">
        <f t="shared" si="178"/>
        <v>0</v>
      </c>
      <c r="AE203" s="7" t="str">
        <f t="shared" ref="AE203:AE215" si="184">W203&amp;X203&amp;Y203&amp;Z203&amp;AA203&amp;AB203&amp;AC203&amp;AD203</f>
        <v>11101100</v>
      </c>
      <c r="AF203" s="7">
        <f t="shared" ref="AF203:AF215" si="185">BIN2DEC(AE203)</f>
        <v>236</v>
      </c>
    </row>
    <row r="204" spans="1:32">
      <c r="A204">
        <f>'Generate QR'!CG9</f>
        <v>216</v>
      </c>
      <c r="B204" t="str">
        <f t="shared" si="179"/>
        <v>11011000</v>
      </c>
      <c r="C204">
        <f t="shared" si="180"/>
        <v>1</v>
      </c>
      <c r="D204">
        <f t="shared" si="180"/>
        <v>1</v>
      </c>
      <c r="E204">
        <f t="shared" si="180"/>
        <v>0</v>
      </c>
      <c r="F204">
        <f t="shared" si="180"/>
        <v>1</v>
      </c>
      <c r="G204">
        <f t="shared" si="180"/>
        <v>1</v>
      </c>
      <c r="H204">
        <f t="shared" si="180"/>
        <v>0</v>
      </c>
      <c r="I204">
        <f t="shared" si="180"/>
        <v>0</v>
      </c>
      <c r="J204">
        <f t="shared" si="180"/>
        <v>0</v>
      </c>
      <c r="L204">
        <f>'Generate QR'!CJ8</f>
        <v>68</v>
      </c>
      <c r="M204" t="str">
        <f t="shared" si="181"/>
        <v>01000100</v>
      </c>
      <c r="N204">
        <f t="shared" si="182"/>
        <v>0</v>
      </c>
      <c r="O204">
        <f t="shared" si="182"/>
        <v>1</v>
      </c>
      <c r="P204">
        <f t="shared" si="182"/>
        <v>0</v>
      </c>
      <c r="Q204">
        <f t="shared" si="182"/>
        <v>0</v>
      </c>
      <c r="R204">
        <f t="shared" si="182"/>
        <v>0</v>
      </c>
      <c r="S204">
        <f t="shared" si="182"/>
        <v>1</v>
      </c>
      <c r="T204">
        <f t="shared" si="182"/>
        <v>0</v>
      </c>
      <c r="U204">
        <f t="shared" si="182"/>
        <v>0</v>
      </c>
      <c r="W204" s="7">
        <f t="shared" si="183"/>
        <v>1</v>
      </c>
      <c r="X204" s="7">
        <f t="shared" si="172"/>
        <v>0</v>
      </c>
      <c r="Y204" s="7">
        <f t="shared" si="173"/>
        <v>0</v>
      </c>
      <c r="Z204" s="7">
        <f t="shared" si="174"/>
        <v>1</v>
      </c>
      <c r="AA204" s="7">
        <f t="shared" si="175"/>
        <v>1</v>
      </c>
      <c r="AB204" s="7">
        <f t="shared" si="176"/>
        <v>1</v>
      </c>
      <c r="AC204" s="7">
        <f t="shared" si="177"/>
        <v>0</v>
      </c>
      <c r="AD204" s="7">
        <f t="shared" si="178"/>
        <v>0</v>
      </c>
      <c r="AE204" s="7" t="str">
        <f t="shared" si="184"/>
        <v>10011100</v>
      </c>
      <c r="AF204" s="7">
        <f t="shared" si="185"/>
        <v>156</v>
      </c>
    </row>
    <row r="205" spans="1:32">
      <c r="A205">
        <f>'Generate QR'!CG10</f>
        <v>25</v>
      </c>
      <c r="B205" t="str">
        <f t="shared" si="179"/>
        <v>00011001</v>
      </c>
      <c r="C205">
        <f t="shared" si="180"/>
        <v>0</v>
      </c>
      <c r="D205">
        <f t="shared" si="180"/>
        <v>0</v>
      </c>
      <c r="E205">
        <f t="shared" si="180"/>
        <v>0</v>
      </c>
      <c r="F205">
        <f t="shared" si="180"/>
        <v>1</v>
      </c>
      <c r="G205">
        <f t="shared" si="180"/>
        <v>1</v>
      </c>
      <c r="H205">
        <f t="shared" si="180"/>
        <v>0</v>
      </c>
      <c r="I205">
        <f t="shared" si="180"/>
        <v>0</v>
      </c>
      <c r="J205">
        <f t="shared" si="180"/>
        <v>1</v>
      </c>
      <c r="L205">
        <f>'Generate QR'!CJ9</f>
        <v>102</v>
      </c>
      <c r="M205" t="str">
        <f t="shared" si="181"/>
        <v>01100110</v>
      </c>
      <c r="N205">
        <f t="shared" si="182"/>
        <v>0</v>
      </c>
      <c r="O205">
        <f t="shared" si="182"/>
        <v>1</v>
      </c>
      <c r="P205">
        <f t="shared" si="182"/>
        <v>1</v>
      </c>
      <c r="Q205">
        <f t="shared" si="182"/>
        <v>0</v>
      </c>
      <c r="R205">
        <f t="shared" si="182"/>
        <v>0</v>
      </c>
      <c r="S205">
        <f t="shared" si="182"/>
        <v>1</v>
      </c>
      <c r="T205">
        <f t="shared" si="182"/>
        <v>1</v>
      </c>
      <c r="U205">
        <f t="shared" si="182"/>
        <v>0</v>
      </c>
      <c r="W205" s="7">
        <f t="shared" si="183"/>
        <v>0</v>
      </c>
      <c r="X205" s="7">
        <f t="shared" si="172"/>
        <v>1</v>
      </c>
      <c r="Y205" s="7">
        <f t="shared" si="173"/>
        <v>1</v>
      </c>
      <c r="Z205" s="7">
        <f t="shared" si="174"/>
        <v>1</v>
      </c>
      <c r="AA205" s="7">
        <f t="shared" si="175"/>
        <v>1</v>
      </c>
      <c r="AB205" s="7">
        <f t="shared" si="176"/>
        <v>1</v>
      </c>
      <c r="AC205" s="7">
        <f t="shared" si="177"/>
        <v>1</v>
      </c>
      <c r="AD205" s="7">
        <f t="shared" si="178"/>
        <v>1</v>
      </c>
      <c r="AE205" s="7" t="str">
        <f t="shared" si="184"/>
        <v>01111111</v>
      </c>
      <c r="AF205" s="7">
        <f t="shared" si="185"/>
        <v>127</v>
      </c>
    </row>
    <row r="206" spans="1:32">
      <c r="A206">
        <f>'Generate QR'!CG11</f>
        <v>246</v>
      </c>
      <c r="B206" t="str">
        <f t="shared" si="179"/>
        <v>11110110</v>
      </c>
      <c r="C206">
        <f t="shared" si="180"/>
        <v>1</v>
      </c>
      <c r="D206">
        <f t="shared" si="180"/>
        <v>1</v>
      </c>
      <c r="E206">
        <f t="shared" si="180"/>
        <v>1</v>
      </c>
      <c r="F206">
        <f t="shared" si="180"/>
        <v>1</v>
      </c>
      <c r="G206">
        <f t="shared" si="180"/>
        <v>0</v>
      </c>
      <c r="H206">
        <f t="shared" si="180"/>
        <v>1</v>
      </c>
      <c r="I206">
        <f t="shared" si="180"/>
        <v>1</v>
      </c>
      <c r="J206">
        <f t="shared" si="180"/>
        <v>0</v>
      </c>
      <c r="L206">
        <f>'Generate QR'!CJ10</f>
        <v>5</v>
      </c>
      <c r="M206" t="str">
        <f t="shared" si="181"/>
        <v>00000101</v>
      </c>
      <c r="N206">
        <f t="shared" si="182"/>
        <v>0</v>
      </c>
      <c r="O206">
        <f t="shared" si="182"/>
        <v>0</v>
      </c>
      <c r="P206">
        <f t="shared" si="182"/>
        <v>0</v>
      </c>
      <c r="Q206">
        <f t="shared" si="182"/>
        <v>0</v>
      </c>
      <c r="R206">
        <f t="shared" si="182"/>
        <v>0</v>
      </c>
      <c r="S206">
        <f t="shared" si="182"/>
        <v>1</v>
      </c>
      <c r="T206">
        <f t="shared" si="182"/>
        <v>0</v>
      </c>
      <c r="U206">
        <f t="shared" si="182"/>
        <v>1</v>
      </c>
      <c r="W206" s="7">
        <f t="shared" si="183"/>
        <v>1</v>
      </c>
      <c r="X206" s="7">
        <f t="shared" si="172"/>
        <v>1</v>
      </c>
      <c r="Y206" s="7">
        <f t="shared" si="173"/>
        <v>1</v>
      </c>
      <c r="Z206" s="7">
        <f t="shared" si="174"/>
        <v>1</v>
      </c>
      <c r="AA206" s="7">
        <f t="shared" si="175"/>
        <v>0</v>
      </c>
      <c r="AB206" s="7">
        <f t="shared" si="176"/>
        <v>0</v>
      </c>
      <c r="AC206" s="7">
        <f t="shared" si="177"/>
        <v>1</v>
      </c>
      <c r="AD206" s="7">
        <f t="shared" si="178"/>
        <v>1</v>
      </c>
      <c r="AE206" s="7" t="str">
        <f t="shared" si="184"/>
        <v>11110011</v>
      </c>
      <c r="AF206" s="7">
        <f t="shared" si="185"/>
        <v>243</v>
      </c>
    </row>
    <row r="207" spans="1:32">
      <c r="A207">
        <f>'Generate QR'!CG12</f>
        <v>136</v>
      </c>
      <c r="B207" t="str">
        <f t="shared" si="179"/>
        <v>10001000</v>
      </c>
      <c r="C207">
        <f t="shared" si="180"/>
        <v>1</v>
      </c>
      <c r="D207">
        <f t="shared" si="180"/>
        <v>0</v>
      </c>
      <c r="E207">
        <f t="shared" si="180"/>
        <v>0</v>
      </c>
      <c r="F207">
        <f t="shared" si="180"/>
        <v>0</v>
      </c>
      <c r="G207">
        <f t="shared" si="180"/>
        <v>1</v>
      </c>
      <c r="H207">
        <f t="shared" si="180"/>
        <v>0</v>
      </c>
      <c r="I207">
        <f t="shared" si="180"/>
        <v>0</v>
      </c>
      <c r="J207">
        <f t="shared" si="180"/>
        <v>0</v>
      </c>
      <c r="L207">
        <f>'Generate QR'!CJ11</f>
        <v>37</v>
      </c>
      <c r="M207" t="str">
        <f t="shared" si="181"/>
        <v>00100101</v>
      </c>
      <c r="N207">
        <f t="shared" si="182"/>
        <v>0</v>
      </c>
      <c r="O207">
        <f t="shared" si="182"/>
        <v>0</v>
      </c>
      <c r="P207">
        <f t="shared" si="182"/>
        <v>1</v>
      </c>
      <c r="Q207">
        <f t="shared" si="182"/>
        <v>0</v>
      </c>
      <c r="R207">
        <f t="shared" si="182"/>
        <v>0</v>
      </c>
      <c r="S207">
        <f t="shared" si="182"/>
        <v>1</v>
      </c>
      <c r="T207">
        <f t="shared" si="182"/>
        <v>0</v>
      </c>
      <c r="U207">
        <f t="shared" si="182"/>
        <v>1</v>
      </c>
      <c r="W207" s="7">
        <f t="shared" si="183"/>
        <v>1</v>
      </c>
      <c r="X207" s="7">
        <f t="shared" si="172"/>
        <v>0</v>
      </c>
      <c r="Y207" s="7">
        <f t="shared" si="173"/>
        <v>1</v>
      </c>
      <c r="Z207" s="7">
        <f t="shared" si="174"/>
        <v>0</v>
      </c>
      <c r="AA207" s="7">
        <f t="shared" si="175"/>
        <v>1</v>
      </c>
      <c r="AB207" s="7">
        <f t="shared" si="176"/>
        <v>1</v>
      </c>
      <c r="AC207" s="7">
        <f t="shared" si="177"/>
        <v>0</v>
      </c>
      <c r="AD207" s="7">
        <f t="shared" si="178"/>
        <v>1</v>
      </c>
      <c r="AE207" s="7" t="str">
        <f t="shared" si="184"/>
        <v>10101101</v>
      </c>
      <c r="AF207" s="7">
        <f t="shared" si="185"/>
        <v>173</v>
      </c>
    </row>
    <row r="208" spans="1:32">
      <c r="A208">
        <f>'Generate QR'!CG13</f>
        <v>99</v>
      </c>
      <c r="B208" t="str">
        <f t="shared" si="179"/>
        <v>01100011</v>
      </c>
      <c r="C208">
        <f t="shared" si="180"/>
        <v>0</v>
      </c>
      <c r="D208">
        <f t="shared" si="180"/>
        <v>1</v>
      </c>
      <c r="E208">
        <f t="shared" si="180"/>
        <v>1</v>
      </c>
      <c r="F208">
        <f t="shared" si="180"/>
        <v>0</v>
      </c>
      <c r="G208">
        <f t="shared" si="180"/>
        <v>0</v>
      </c>
      <c r="H208">
        <f t="shared" si="180"/>
        <v>0</v>
      </c>
      <c r="I208">
        <f t="shared" si="180"/>
        <v>1</v>
      </c>
      <c r="J208">
        <f t="shared" si="180"/>
        <v>1</v>
      </c>
      <c r="L208">
        <f>'Generate QR'!CJ12</f>
        <v>5</v>
      </c>
      <c r="M208" t="str">
        <f t="shared" si="181"/>
        <v>00000101</v>
      </c>
      <c r="N208">
        <f t="shared" si="182"/>
        <v>0</v>
      </c>
      <c r="O208">
        <f t="shared" si="182"/>
        <v>0</v>
      </c>
      <c r="P208">
        <f t="shared" si="182"/>
        <v>0</v>
      </c>
      <c r="Q208">
        <f t="shared" si="182"/>
        <v>0</v>
      </c>
      <c r="R208">
        <f t="shared" si="182"/>
        <v>0</v>
      </c>
      <c r="S208">
        <f t="shared" si="182"/>
        <v>1</v>
      </c>
      <c r="T208">
        <f t="shared" si="182"/>
        <v>0</v>
      </c>
      <c r="U208">
        <f t="shared" si="182"/>
        <v>1</v>
      </c>
      <c r="W208" s="7">
        <f t="shared" si="183"/>
        <v>0</v>
      </c>
      <c r="X208" s="7">
        <f t="shared" si="172"/>
        <v>1</v>
      </c>
      <c r="Y208" s="7">
        <f t="shared" si="173"/>
        <v>1</v>
      </c>
      <c r="Z208" s="7">
        <f t="shared" si="174"/>
        <v>0</v>
      </c>
      <c r="AA208" s="7">
        <f t="shared" si="175"/>
        <v>0</v>
      </c>
      <c r="AB208" s="7">
        <f t="shared" si="176"/>
        <v>1</v>
      </c>
      <c r="AC208" s="7">
        <f t="shared" si="177"/>
        <v>1</v>
      </c>
      <c r="AD208" s="7">
        <f t="shared" si="178"/>
        <v>0</v>
      </c>
      <c r="AE208" s="7" t="str">
        <f t="shared" si="184"/>
        <v>01100110</v>
      </c>
      <c r="AF208" s="7">
        <f t="shared" si="185"/>
        <v>102</v>
      </c>
    </row>
    <row r="209" spans="1:32">
      <c r="A209">
        <f>'Generate QR'!CG14</f>
        <v>60</v>
      </c>
      <c r="B209" t="str">
        <f t="shared" si="179"/>
        <v>00111100</v>
      </c>
      <c r="C209">
        <f t="shared" si="180"/>
        <v>0</v>
      </c>
      <c r="D209">
        <f t="shared" si="180"/>
        <v>0</v>
      </c>
      <c r="E209">
        <f t="shared" si="180"/>
        <v>1</v>
      </c>
      <c r="F209">
        <f t="shared" si="180"/>
        <v>1</v>
      </c>
      <c r="G209">
        <f t="shared" si="180"/>
        <v>1</v>
      </c>
      <c r="H209">
        <f t="shared" si="180"/>
        <v>1</v>
      </c>
      <c r="I209">
        <f t="shared" si="180"/>
        <v>0</v>
      </c>
      <c r="J209">
        <f t="shared" si="180"/>
        <v>0</v>
      </c>
      <c r="L209">
        <f>'Generate QR'!CJ13</f>
        <v>93</v>
      </c>
      <c r="M209" t="str">
        <f t="shared" si="181"/>
        <v>01011101</v>
      </c>
      <c r="N209">
        <f t="shared" si="182"/>
        <v>0</v>
      </c>
      <c r="O209">
        <f t="shared" si="182"/>
        <v>1</v>
      </c>
      <c r="P209">
        <f t="shared" si="182"/>
        <v>0</v>
      </c>
      <c r="Q209">
        <f t="shared" si="182"/>
        <v>1</v>
      </c>
      <c r="R209">
        <f t="shared" si="182"/>
        <v>1</v>
      </c>
      <c r="S209">
        <f t="shared" si="182"/>
        <v>1</v>
      </c>
      <c r="T209">
        <f t="shared" si="182"/>
        <v>0</v>
      </c>
      <c r="U209">
        <f t="shared" si="182"/>
        <v>1</v>
      </c>
      <c r="W209" s="7">
        <f t="shared" si="183"/>
        <v>0</v>
      </c>
      <c r="X209" s="7">
        <f t="shared" si="172"/>
        <v>1</v>
      </c>
      <c r="Y209" s="7">
        <f t="shared" si="173"/>
        <v>1</v>
      </c>
      <c r="Z209" s="7">
        <f t="shared" si="174"/>
        <v>0</v>
      </c>
      <c r="AA209" s="7">
        <f t="shared" si="175"/>
        <v>0</v>
      </c>
      <c r="AB209" s="7">
        <f t="shared" si="176"/>
        <v>0</v>
      </c>
      <c r="AC209" s="7">
        <f t="shared" si="177"/>
        <v>0</v>
      </c>
      <c r="AD209" s="7">
        <f t="shared" si="178"/>
        <v>1</v>
      </c>
      <c r="AE209" s="7" t="str">
        <f t="shared" si="184"/>
        <v>01100001</v>
      </c>
      <c r="AF209" s="7">
        <f t="shared" si="185"/>
        <v>97</v>
      </c>
    </row>
    <row r="210" spans="1:32">
      <c r="A210">
        <f>'Generate QR'!CG15</f>
        <v>122</v>
      </c>
      <c r="B210" t="str">
        <f t="shared" si="179"/>
        <v>01111010</v>
      </c>
      <c r="C210">
        <f t="shared" si="180"/>
        <v>0</v>
      </c>
      <c r="D210">
        <f t="shared" si="180"/>
        <v>1</v>
      </c>
      <c r="E210">
        <f t="shared" si="180"/>
        <v>1</v>
      </c>
      <c r="F210">
        <f t="shared" si="180"/>
        <v>1</v>
      </c>
      <c r="G210">
        <f t="shared" si="180"/>
        <v>1</v>
      </c>
      <c r="H210">
        <f t="shared" si="180"/>
        <v>0</v>
      </c>
      <c r="I210">
        <f t="shared" si="180"/>
        <v>1</v>
      </c>
      <c r="J210">
        <f t="shared" si="180"/>
        <v>0</v>
      </c>
      <c r="L210">
        <f>'Generate QR'!CJ14</f>
        <v>80</v>
      </c>
      <c r="M210" t="str">
        <f t="shared" si="181"/>
        <v>01010000</v>
      </c>
      <c r="N210">
        <f t="shared" si="182"/>
        <v>0</v>
      </c>
      <c r="O210">
        <f t="shared" si="182"/>
        <v>1</v>
      </c>
      <c r="P210">
        <f t="shared" si="182"/>
        <v>0</v>
      </c>
      <c r="Q210">
        <f t="shared" si="182"/>
        <v>1</v>
      </c>
      <c r="R210">
        <f t="shared" si="182"/>
        <v>0</v>
      </c>
      <c r="S210">
        <f t="shared" si="182"/>
        <v>0</v>
      </c>
      <c r="T210">
        <f t="shared" si="182"/>
        <v>0</v>
      </c>
      <c r="U210">
        <f t="shared" si="182"/>
        <v>0</v>
      </c>
      <c r="W210" s="7">
        <f t="shared" si="183"/>
        <v>0</v>
      </c>
      <c r="X210" s="7">
        <f t="shared" si="172"/>
        <v>0</v>
      </c>
      <c r="Y210" s="7">
        <f t="shared" si="173"/>
        <v>1</v>
      </c>
      <c r="Z210" s="7">
        <f t="shared" si="174"/>
        <v>0</v>
      </c>
      <c r="AA210" s="7">
        <f t="shared" si="175"/>
        <v>1</v>
      </c>
      <c r="AB210" s="7">
        <f t="shared" si="176"/>
        <v>0</v>
      </c>
      <c r="AC210" s="7">
        <f t="shared" si="177"/>
        <v>1</v>
      </c>
      <c r="AD210" s="7">
        <f t="shared" si="178"/>
        <v>0</v>
      </c>
      <c r="AE210" s="7" t="str">
        <f t="shared" si="184"/>
        <v>00101010</v>
      </c>
      <c r="AF210" s="7">
        <f t="shared" si="185"/>
        <v>42</v>
      </c>
    </row>
    <row r="211" spans="1:32">
      <c r="A211">
        <f>'Generate QR'!CG16</f>
        <v>232</v>
      </c>
      <c r="B211" t="str">
        <f t="shared" si="179"/>
        <v>11101000</v>
      </c>
      <c r="C211">
        <f t="shared" si="180"/>
        <v>1</v>
      </c>
      <c r="D211">
        <f t="shared" si="180"/>
        <v>1</v>
      </c>
      <c r="E211">
        <f t="shared" si="180"/>
        <v>1</v>
      </c>
      <c r="F211">
        <f t="shared" si="180"/>
        <v>0</v>
      </c>
      <c r="G211">
        <f t="shared" si="180"/>
        <v>1</v>
      </c>
      <c r="H211">
        <f t="shared" si="180"/>
        <v>0</v>
      </c>
      <c r="I211">
        <f t="shared" si="180"/>
        <v>0</v>
      </c>
      <c r="J211">
        <f t="shared" si="180"/>
        <v>0</v>
      </c>
      <c r="L211">
        <f>'Generate QR'!CJ15</f>
        <v>253</v>
      </c>
      <c r="M211" t="str">
        <f t="shared" si="181"/>
        <v>11111101</v>
      </c>
      <c r="N211">
        <f t="shared" si="182"/>
        <v>1</v>
      </c>
      <c r="O211">
        <f t="shared" si="182"/>
        <v>1</v>
      </c>
      <c r="P211">
        <f t="shared" si="182"/>
        <v>1</v>
      </c>
      <c r="Q211">
        <f t="shared" si="182"/>
        <v>1</v>
      </c>
      <c r="R211">
        <f t="shared" si="182"/>
        <v>1</v>
      </c>
      <c r="S211">
        <f t="shared" si="182"/>
        <v>1</v>
      </c>
      <c r="T211">
        <f t="shared" si="182"/>
        <v>0</v>
      </c>
      <c r="U211">
        <f t="shared" si="182"/>
        <v>1</v>
      </c>
      <c r="W211" s="7">
        <f t="shared" si="183"/>
        <v>0</v>
      </c>
      <c r="X211" s="7">
        <f t="shared" si="172"/>
        <v>0</v>
      </c>
      <c r="Y211" s="7">
        <f t="shared" si="173"/>
        <v>0</v>
      </c>
      <c r="Z211" s="7">
        <f t="shared" si="174"/>
        <v>1</v>
      </c>
      <c r="AA211" s="7">
        <f t="shared" si="175"/>
        <v>0</v>
      </c>
      <c r="AB211" s="7">
        <f t="shared" si="176"/>
        <v>1</v>
      </c>
      <c r="AC211" s="7">
        <f t="shared" si="177"/>
        <v>0</v>
      </c>
      <c r="AD211" s="7">
        <f t="shared" si="178"/>
        <v>1</v>
      </c>
      <c r="AE211" s="7" t="str">
        <f t="shared" si="184"/>
        <v>00010101</v>
      </c>
      <c r="AF211" s="7">
        <f t="shared" si="185"/>
        <v>21</v>
      </c>
    </row>
    <row r="212" spans="1:32">
      <c r="A212">
        <f>'Generate QR'!CG17</f>
        <v>248</v>
      </c>
      <c r="B212" t="str">
        <f t="shared" si="179"/>
        <v>11111000</v>
      </c>
      <c r="C212">
        <f t="shared" si="180"/>
        <v>1</v>
      </c>
      <c r="D212">
        <f t="shared" si="180"/>
        <v>1</v>
      </c>
      <c r="E212">
        <f t="shared" si="180"/>
        <v>1</v>
      </c>
      <c r="F212">
        <f t="shared" si="180"/>
        <v>1</v>
      </c>
      <c r="G212">
        <f t="shared" si="180"/>
        <v>1</v>
      </c>
      <c r="H212">
        <f t="shared" si="180"/>
        <v>0</v>
      </c>
      <c r="I212">
        <f t="shared" si="180"/>
        <v>0</v>
      </c>
      <c r="J212">
        <f t="shared" si="180"/>
        <v>0</v>
      </c>
      <c r="L212">
        <f>'Generate QR'!CJ16</f>
        <v>252</v>
      </c>
      <c r="M212" t="str">
        <f t="shared" si="181"/>
        <v>11111100</v>
      </c>
      <c r="N212">
        <f t="shared" si="182"/>
        <v>1</v>
      </c>
      <c r="O212">
        <f t="shared" si="182"/>
        <v>1</v>
      </c>
      <c r="P212">
        <f t="shared" si="182"/>
        <v>1</v>
      </c>
      <c r="Q212">
        <f t="shared" si="182"/>
        <v>1</v>
      </c>
      <c r="R212">
        <f t="shared" si="182"/>
        <v>1</v>
      </c>
      <c r="S212">
        <f t="shared" si="182"/>
        <v>1</v>
      </c>
      <c r="T212">
        <f t="shared" si="182"/>
        <v>0</v>
      </c>
      <c r="U212">
        <f t="shared" si="182"/>
        <v>0</v>
      </c>
      <c r="W212" s="7">
        <f t="shared" si="183"/>
        <v>0</v>
      </c>
      <c r="X212" s="7">
        <f t="shared" si="172"/>
        <v>0</v>
      </c>
      <c r="Y212" s="7">
        <f t="shared" si="173"/>
        <v>0</v>
      </c>
      <c r="Z212" s="7">
        <f t="shared" si="174"/>
        <v>0</v>
      </c>
      <c r="AA212" s="7">
        <f t="shared" si="175"/>
        <v>0</v>
      </c>
      <c r="AB212" s="7">
        <f t="shared" si="176"/>
        <v>1</v>
      </c>
      <c r="AC212" s="7">
        <f t="shared" si="177"/>
        <v>0</v>
      </c>
      <c r="AD212" s="7">
        <f t="shared" si="178"/>
        <v>0</v>
      </c>
      <c r="AE212" s="7" t="str">
        <f t="shared" si="184"/>
        <v>00000100</v>
      </c>
      <c r="AF212" s="7">
        <f t="shared" si="185"/>
        <v>4</v>
      </c>
    </row>
    <row r="213" spans="1:32">
      <c r="A213">
        <f>'Generate QR'!CG18</f>
        <v>159</v>
      </c>
      <c r="B213" t="str">
        <f t="shared" si="179"/>
        <v>10011111</v>
      </c>
      <c r="C213">
        <f t="shared" si="180"/>
        <v>1</v>
      </c>
      <c r="D213">
        <f t="shared" si="180"/>
        <v>0</v>
      </c>
      <c r="E213">
        <f t="shared" si="180"/>
        <v>0</v>
      </c>
      <c r="F213">
        <f t="shared" si="180"/>
        <v>1</v>
      </c>
      <c r="G213">
        <f t="shared" si="180"/>
        <v>1</v>
      </c>
      <c r="H213">
        <f t="shared" si="180"/>
        <v>1</v>
      </c>
      <c r="I213">
        <f t="shared" si="180"/>
        <v>1</v>
      </c>
      <c r="J213">
        <f t="shared" si="180"/>
        <v>1</v>
      </c>
      <c r="L213">
        <f>'Generate QR'!CJ17</f>
        <v>228</v>
      </c>
      <c r="M213" t="str">
        <f t="shared" si="181"/>
        <v>11100100</v>
      </c>
      <c r="N213">
        <f t="shared" si="182"/>
        <v>1</v>
      </c>
      <c r="O213">
        <f t="shared" si="182"/>
        <v>1</v>
      </c>
      <c r="P213">
        <f t="shared" si="182"/>
        <v>1</v>
      </c>
      <c r="Q213">
        <f t="shared" si="182"/>
        <v>0</v>
      </c>
      <c r="R213">
        <f t="shared" si="182"/>
        <v>0</v>
      </c>
      <c r="S213">
        <f t="shared" si="182"/>
        <v>1</v>
      </c>
      <c r="T213">
        <f t="shared" si="182"/>
        <v>0</v>
      </c>
      <c r="U213">
        <f t="shared" si="182"/>
        <v>0</v>
      </c>
      <c r="W213" s="7">
        <f t="shared" si="183"/>
        <v>0</v>
      </c>
      <c r="X213" s="7">
        <f t="shared" si="172"/>
        <v>1</v>
      </c>
      <c r="Y213" s="7">
        <f t="shared" si="173"/>
        <v>1</v>
      </c>
      <c r="Z213" s="7">
        <f t="shared" si="174"/>
        <v>1</v>
      </c>
      <c r="AA213" s="7">
        <f t="shared" si="175"/>
        <v>1</v>
      </c>
      <c r="AB213" s="7">
        <f t="shared" si="176"/>
        <v>0</v>
      </c>
      <c r="AC213" s="7">
        <f t="shared" si="177"/>
        <v>1</v>
      </c>
      <c r="AD213" s="7">
        <f t="shared" si="178"/>
        <v>1</v>
      </c>
      <c r="AE213" s="7" t="str">
        <f t="shared" si="184"/>
        <v>01111011</v>
      </c>
      <c r="AF213" s="7">
        <f t="shared" si="185"/>
        <v>123</v>
      </c>
    </row>
    <row r="214" spans="1:32">
      <c r="A214">
        <f>'Generate QR'!CG19</f>
        <v>216</v>
      </c>
      <c r="B214" t="str">
        <f t="shared" si="179"/>
        <v>11011000</v>
      </c>
      <c r="C214">
        <f t="shared" si="180"/>
        <v>1</v>
      </c>
      <c r="D214">
        <f t="shared" si="180"/>
        <v>1</v>
      </c>
      <c r="E214">
        <f t="shared" si="180"/>
        <v>0</v>
      </c>
      <c r="F214">
        <f t="shared" si="180"/>
        <v>1</v>
      </c>
      <c r="G214">
        <f t="shared" si="180"/>
        <v>1</v>
      </c>
      <c r="H214">
        <f t="shared" si="180"/>
        <v>0</v>
      </c>
      <c r="I214">
        <f t="shared" si="180"/>
        <v>0</v>
      </c>
      <c r="J214">
        <f t="shared" si="180"/>
        <v>0</v>
      </c>
      <c r="L214">
        <f>'Generate QR'!CJ18</f>
        <v>223</v>
      </c>
      <c r="M214" t="str">
        <f t="shared" si="181"/>
        <v>11011111</v>
      </c>
      <c r="N214">
        <f t="shared" si="182"/>
        <v>1</v>
      </c>
      <c r="O214">
        <f t="shared" si="182"/>
        <v>1</v>
      </c>
      <c r="P214">
        <f t="shared" si="182"/>
        <v>0</v>
      </c>
      <c r="Q214">
        <f t="shared" si="182"/>
        <v>1</v>
      </c>
      <c r="R214">
        <f t="shared" si="182"/>
        <v>1</v>
      </c>
      <c r="S214">
        <f t="shared" si="182"/>
        <v>1</v>
      </c>
      <c r="T214">
        <f t="shared" si="182"/>
        <v>1</v>
      </c>
      <c r="U214">
        <f t="shared" si="182"/>
        <v>1</v>
      </c>
      <c r="W214" s="7">
        <f t="shared" si="183"/>
        <v>0</v>
      </c>
      <c r="X214" s="7">
        <f t="shared" si="172"/>
        <v>0</v>
      </c>
      <c r="Y214" s="7">
        <f t="shared" si="173"/>
        <v>0</v>
      </c>
      <c r="Z214" s="7">
        <f t="shared" si="174"/>
        <v>0</v>
      </c>
      <c r="AA214" s="7">
        <f t="shared" si="175"/>
        <v>0</v>
      </c>
      <c r="AB214" s="7">
        <f t="shared" si="176"/>
        <v>1</v>
      </c>
      <c r="AC214" s="7">
        <f t="shared" si="177"/>
        <v>1</v>
      </c>
      <c r="AD214" s="7">
        <f t="shared" si="178"/>
        <v>1</v>
      </c>
      <c r="AE214" s="7" t="str">
        <f t="shared" si="184"/>
        <v>00000111</v>
      </c>
      <c r="AF214" s="7">
        <f t="shared" si="185"/>
        <v>7</v>
      </c>
    </row>
    <row r="215" spans="1:32">
      <c r="L215">
        <f>'Generate QR'!CJ19</f>
        <v>24</v>
      </c>
      <c r="M215" t="str">
        <f t="shared" si="181"/>
        <v>00011000</v>
      </c>
      <c r="N215">
        <f t="shared" si="182"/>
        <v>0</v>
      </c>
      <c r="O215">
        <f t="shared" si="182"/>
        <v>0</v>
      </c>
      <c r="P215">
        <f t="shared" si="182"/>
        <v>0</v>
      </c>
      <c r="Q215">
        <f t="shared" si="182"/>
        <v>1</v>
      </c>
      <c r="R215">
        <f t="shared" si="182"/>
        <v>1</v>
      </c>
      <c r="S215">
        <f t="shared" si="182"/>
        <v>0</v>
      </c>
      <c r="T215">
        <f t="shared" si="182"/>
        <v>0</v>
      </c>
      <c r="U215">
        <f t="shared" si="182"/>
        <v>0</v>
      </c>
      <c r="W215" s="7">
        <f t="shared" si="183"/>
        <v>0</v>
      </c>
      <c r="X215" s="7">
        <f t="shared" si="172"/>
        <v>0</v>
      </c>
      <c r="Y215" s="7">
        <f t="shared" si="173"/>
        <v>0</v>
      </c>
      <c r="Z215" s="7">
        <f t="shared" si="174"/>
        <v>1</v>
      </c>
      <c r="AA215" s="7">
        <f t="shared" si="175"/>
        <v>1</v>
      </c>
      <c r="AB215" s="7">
        <f t="shared" si="176"/>
        <v>0</v>
      </c>
      <c r="AC215" s="7">
        <f t="shared" si="177"/>
        <v>0</v>
      </c>
      <c r="AD215" s="7">
        <f t="shared" si="178"/>
        <v>0</v>
      </c>
      <c r="AE215" s="7" t="str">
        <f t="shared" si="184"/>
        <v>00011000</v>
      </c>
      <c r="AF215" s="7">
        <f t="shared" si="185"/>
        <v>24</v>
      </c>
    </row>
    <row r="218" spans="1:32">
      <c r="A218" t="s">
        <v>162</v>
      </c>
      <c r="C218" t="s">
        <v>94</v>
      </c>
      <c r="D218" t="s">
        <v>95</v>
      </c>
      <c r="E218" t="s">
        <v>96</v>
      </c>
      <c r="F218" t="s">
        <v>97</v>
      </c>
      <c r="G218" t="s">
        <v>98</v>
      </c>
      <c r="H218" t="s">
        <v>99</v>
      </c>
      <c r="I218" t="s">
        <v>100</v>
      </c>
      <c r="J218" t="s">
        <v>101</v>
      </c>
      <c r="N218" t="s">
        <v>94</v>
      </c>
      <c r="O218" t="s">
        <v>95</v>
      </c>
      <c r="P218" t="s">
        <v>96</v>
      </c>
      <c r="Q218" t="s">
        <v>97</v>
      </c>
      <c r="R218" t="s">
        <v>98</v>
      </c>
      <c r="S218" t="s">
        <v>99</v>
      </c>
      <c r="T218" t="s">
        <v>100</v>
      </c>
      <c r="U218" t="s">
        <v>101</v>
      </c>
      <c r="W218" t="s">
        <v>94</v>
      </c>
      <c r="X218" t="s">
        <v>95</v>
      </c>
      <c r="Y218" t="s">
        <v>96</v>
      </c>
      <c r="Z218" t="s">
        <v>97</v>
      </c>
      <c r="AA218" t="s">
        <v>98</v>
      </c>
      <c r="AB218" t="s">
        <v>99</v>
      </c>
      <c r="AC218" t="s">
        <v>100</v>
      </c>
      <c r="AD218" t="s">
        <v>101</v>
      </c>
      <c r="AF218" t="s">
        <v>102</v>
      </c>
    </row>
    <row r="220" spans="1:32">
      <c r="A220">
        <f>'Generate QR'!CK7</f>
        <v>236</v>
      </c>
      <c r="B220" t="str">
        <f>DEC2BIN(A220,8)</f>
        <v>11101100</v>
      </c>
      <c r="C220">
        <f>VALUE(MID($B220,C$1,1))</f>
        <v>1</v>
      </c>
      <c r="D220">
        <f t="shared" ref="D220:J220" si="186">VALUE(MID($B220,D$1,1))</f>
        <v>1</v>
      </c>
      <c r="E220">
        <f t="shared" si="186"/>
        <v>1</v>
      </c>
      <c r="F220">
        <f t="shared" si="186"/>
        <v>0</v>
      </c>
      <c r="G220">
        <f t="shared" si="186"/>
        <v>1</v>
      </c>
      <c r="H220">
        <f t="shared" si="186"/>
        <v>1</v>
      </c>
      <c r="I220">
        <f t="shared" si="186"/>
        <v>0</v>
      </c>
      <c r="J220">
        <f t="shared" si="186"/>
        <v>0</v>
      </c>
      <c r="L220">
        <f>'Generate QR'!CN6</f>
        <v>236</v>
      </c>
      <c r="M220" t="str">
        <f>DEC2BIN(L220,8)</f>
        <v>11101100</v>
      </c>
      <c r="N220">
        <f>VALUE(MID($M220,N$1,1))</f>
        <v>1</v>
      </c>
      <c r="O220">
        <f t="shared" ref="O220:U220" si="187">VALUE(MID($M220,O$1,1))</f>
        <v>1</v>
      </c>
      <c r="P220">
        <f t="shared" si="187"/>
        <v>1</v>
      </c>
      <c r="Q220">
        <f t="shared" si="187"/>
        <v>0</v>
      </c>
      <c r="R220">
        <f t="shared" si="187"/>
        <v>1</v>
      </c>
      <c r="S220">
        <f t="shared" si="187"/>
        <v>1</v>
      </c>
      <c r="T220">
        <f t="shared" si="187"/>
        <v>0</v>
      </c>
      <c r="U220">
        <f t="shared" si="187"/>
        <v>0</v>
      </c>
      <c r="W220" s="7">
        <f>((C220&lt;&gt;0)+(N220&lt;&gt;0)=1)*1</f>
        <v>0</v>
      </c>
      <c r="X220" s="7">
        <f t="shared" ref="X220:X233" si="188">((D220&lt;&gt;0)+(O220&lt;&gt;0)=1)*1</f>
        <v>0</v>
      </c>
      <c r="Y220" s="7">
        <f t="shared" ref="Y220:Y233" si="189">((E220&lt;&gt;0)+(P220&lt;&gt;0)=1)*1</f>
        <v>0</v>
      </c>
      <c r="Z220" s="7">
        <f t="shared" ref="Z220:Z233" si="190">((F220&lt;&gt;0)+(Q220&lt;&gt;0)=1)*1</f>
        <v>0</v>
      </c>
      <c r="AA220" s="7">
        <f t="shared" ref="AA220:AA233" si="191">((G220&lt;&gt;0)+(R220&lt;&gt;0)=1)*1</f>
        <v>0</v>
      </c>
      <c r="AB220" s="7">
        <f t="shared" ref="AB220:AB233" si="192">((H220&lt;&gt;0)+(S220&lt;&gt;0)=1)*1</f>
        <v>0</v>
      </c>
      <c r="AC220" s="7">
        <f t="shared" ref="AC220:AC233" si="193">((I220&lt;&gt;0)+(T220&lt;&gt;0)=1)*1</f>
        <v>0</v>
      </c>
      <c r="AD220" s="7">
        <f t="shared" ref="AD220:AD233" si="194">((J220&lt;&gt;0)+(U220&lt;&gt;0)=1)*1</f>
        <v>0</v>
      </c>
      <c r="AE220" s="7" t="str">
        <f>W220&amp;X220&amp;Y220&amp;Z220&amp;AA220&amp;AB220&amp;AC220&amp;AD220</f>
        <v>00000000</v>
      </c>
      <c r="AF220" s="7">
        <f>BIN2DEC(AE220)</f>
        <v>0</v>
      </c>
    </row>
    <row r="221" spans="1:32">
      <c r="A221">
        <f>'Generate QR'!CK8</f>
        <v>156</v>
      </c>
      <c r="B221" t="str">
        <f t="shared" ref="B221:B232" si="195">DEC2BIN(A221,8)</f>
        <v>10011100</v>
      </c>
      <c r="C221">
        <f t="shared" ref="C221:J232" si="196">VALUE(MID($B221,C$1,1))</f>
        <v>1</v>
      </c>
      <c r="D221">
        <f t="shared" si="196"/>
        <v>0</v>
      </c>
      <c r="E221">
        <f t="shared" si="196"/>
        <v>0</v>
      </c>
      <c r="F221">
        <f t="shared" si="196"/>
        <v>1</v>
      </c>
      <c r="G221">
        <f t="shared" si="196"/>
        <v>1</v>
      </c>
      <c r="H221">
        <f t="shared" si="196"/>
        <v>1</v>
      </c>
      <c r="I221">
        <f t="shared" si="196"/>
        <v>0</v>
      </c>
      <c r="J221">
        <f t="shared" si="196"/>
        <v>0</v>
      </c>
      <c r="L221">
        <f>'Generate QR'!CN7</f>
        <v>200</v>
      </c>
      <c r="M221" t="str">
        <f t="shared" ref="M221:M233" si="197">DEC2BIN(L221,8)</f>
        <v>11001000</v>
      </c>
      <c r="N221">
        <f t="shared" ref="N221:U233" si="198">VALUE(MID($M221,N$1,1))</f>
        <v>1</v>
      </c>
      <c r="O221">
        <f t="shared" si="198"/>
        <v>1</v>
      </c>
      <c r="P221">
        <f t="shared" si="198"/>
        <v>0</v>
      </c>
      <c r="Q221">
        <f t="shared" si="198"/>
        <v>0</v>
      </c>
      <c r="R221">
        <f t="shared" si="198"/>
        <v>1</v>
      </c>
      <c r="S221">
        <f t="shared" si="198"/>
        <v>0</v>
      </c>
      <c r="T221">
        <f t="shared" si="198"/>
        <v>0</v>
      </c>
      <c r="U221">
        <f t="shared" si="198"/>
        <v>0</v>
      </c>
      <c r="W221" s="7">
        <f t="shared" ref="W221:W233" si="199">((C221&lt;&gt;0)+(N221&lt;&gt;0)=1)*1</f>
        <v>0</v>
      </c>
      <c r="X221" s="7">
        <f t="shared" si="188"/>
        <v>1</v>
      </c>
      <c r="Y221" s="7">
        <f t="shared" si="189"/>
        <v>0</v>
      </c>
      <c r="Z221" s="7">
        <f t="shared" si="190"/>
        <v>1</v>
      </c>
      <c r="AA221" s="7">
        <f t="shared" si="191"/>
        <v>0</v>
      </c>
      <c r="AB221" s="7">
        <f t="shared" si="192"/>
        <v>1</v>
      </c>
      <c r="AC221" s="7">
        <f t="shared" si="193"/>
        <v>0</v>
      </c>
      <c r="AD221" s="7">
        <f t="shared" si="194"/>
        <v>0</v>
      </c>
      <c r="AE221" s="7" t="str">
        <f t="shared" ref="AE221:AE233" si="200">W221&amp;X221&amp;Y221&amp;Z221&amp;AA221&amp;AB221&amp;AC221&amp;AD221</f>
        <v>01010100</v>
      </c>
      <c r="AF221" s="7">
        <f t="shared" ref="AF221:AF233" si="201">BIN2DEC(AE221)</f>
        <v>84</v>
      </c>
    </row>
    <row r="222" spans="1:32">
      <c r="A222">
        <f>'Generate QR'!CK9</f>
        <v>127</v>
      </c>
      <c r="B222" t="str">
        <f t="shared" si="195"/>
        <v>01111111</v>
      </c>
      <c r="C222">
        <f t="shared" si="196"/>
        <v>0</v>
      </c>
      <c r="D222">
        <f t="shared" si="196"/>
        <v>1</v>
      </c>
      <c r="E222">
        <f t="shared" si="196"/>
        <v>1</v>
      </c>
      <c r="F222">
        <f t="shared" si="196"/>
        <v>1</v>
      </c>
      <c r="G222">
        <f t="shared" si="196"/>
        <v>1</v>
      </c>
      <c r="H222">
        <f t="shared" si="196"/>
        <v>1</v>
      </c>
      <c r="I222">
        <f t="shared" si="196"/>
        <v>1</v>
      </c>
      <c r="J222">
        <f t="shared" si="196"/>
        <v>1</v>
      </c>
      <c r="L222">
        <f>'Generate QR'!CN8</f>
        <v>90</v>
      </c>
      <c r="M222" t="str">
        <f t="shared" si="197"/>
        <v>01011010</v>
      </c>
      <c r="N222">
        <f t="shared" si="198"/>
        <v>0</v>
      </c>
      <c r="O222">
        <f t="shared" si="198"/>
        <v>1</v>
      </c>
      <c r="P222">
        <f t="shared" si="198"/>
        <v>0</v>
      </c>
      <c r="Q222">
        <f t="shared" si="198"/>
        <v>1</v>
      </c>
      <c r="R222">
        <f t="shared" si="198"/>
        <v>1</v>
      </c>
      <c r="S222">
        <f t="shared" si="198"/>
        <v>0</v>
      </c>
      <c r="T222">
        <f t="shared" si="198"/>
        <v>1</v>
      </c>
      <c r="U222">
        <f t="shared" si="198"/>
        <v>0</v>
      </c>
      <c r="W222" s="7">
        <f t="shared" si="199"/>
        <v>0</v>
      </c>
      <c r="X222" s="7">
        <f t="shared" si="188"/>
        <v>0</v>
      </c>
      <c r="Y222" s="7">
        <f t="shared" si="189"/>
        <v>1</v>
      </c>
      <c r="Z222" s="7">
        <f t="shared" si="190"/>
        <v>0</v>
      </c>
      <c r="AA222" s="7">
        <f t="shared" si="191"/>
        <v>0</v>
      </c>
      <c r="AB222" s="7">
        <f t="shared" si="192"/>
        <v>1</v>
      </c>
      <c r="AC222" s="7">
        <f t="shared" si="193"/>
        <v>0</v>
      </c>
      <c r="AD222" s="7">
        <f t="shared" si="194"/>
        <v>1</v>
      </c>
      <c r="AE222" s="7" t="str">
        <f t="shared" si="200"/>
        <v>00100101</v>
      </c>
      <c r="AF222" s="7">
        <f t="shared" si="201"/>
        <v>37</v>
      </c>
    </row>
    <row r="223" spans="1:32">
      <c r="A223">
        <f>'Generate QR'!CK10</f>
        <v>243</v>
      </c>
      <c r="B223" t="str">
        <f t="shared" si="195"/>
        <v>11110011</v>
      </c>
      <c r="C223">
        <f t="shared" si="196"/>
        <v>1</v>
      </c>
      <c r="D223">
        <f t="shared" si="196"/>
        <v>1</v>
      </c>
      <c r="E223">
        <f t="shared" si="196"/>
        <v>1</v>
      </c>
      <c r="F223">
        <f t="shared" si="196"/>
        <v>1</v>
      </c>
      <c r="G223">
        <f t="shared" si="196"/>
        <v>0</v>
      </c>
      <c r="H223">
        <f t="shared" si="196"/>
        <v>0</v>
      </c>
      <c r="I223">
        <f t="shared" si="196"/>
        <v>1</v>
      </c>
      <c r="J223">
        <f t="shared" si="196"/>
        <v>1</v>
      </c>
      <c r="L223">
        <f>'Generate QR'!CN9</f>
        <v>119</v>
      </c>
      <c r="M223" t="str">
        <f t="shared" si="197"/>
        <v>01110111</v>
      </c>
      <c r="N223">
        <f t="shared" si="198"/>
        <v>0</v>
      </c>
      <c r="O223">
        <f t="shared" si="198"/>
        <v>1</v>
      </c>
      <c r="P223">
        <f t="shared" si="198"/>
        <v>1</v>
      </c>
      <c r="Q223">
        <f t="shared" si="198"/>
        <v>1</v>
      </c>
      <c r="R223">
        <f t="shared" si="198"/>
        <v>0</v>
      </c>
      <c r="S223">
        <f t="shared" si="198"/>
        <v>1</v>
      </c>
      <c r="T223">
        <f t="shared" si="198"/>
        <v>1</v>
      </c>
      <c r="U223">
        <f t="shared" si="198"/>
        <v>1</v>
      </c>
      <c r="W223" s="7">
        <f t="shared" si="199"/>
        <v>1</v>
      </c>
      <c r="X223" s="7">
        <f t="shared" si="188"/>
        <v>0</v>
      </c>
      <c r="Y223" s="7">
        <f t="shared" si="189"/>
        <v>0</v>
      </c>
      <c r="Z223" s="7">
        <f t="shared" si="190"/>
        <v>0</v>
      </c>
      <c r="AA223" s="7">
        <f t="shared" si="191"/>
        <v>0</v>
      </c>
      <c r="AB223" s="7">
        <f t="shared" si="192"/>
        <v>1</v>
      </c>
      <c r="AC223" s="7">
        <f t="shared" si="193"/>
        <v>0</v>
      </c>
      <c r="AD223" s="7">
        <f t="shared" si="194"/>
        <v>0</v>
      </c>
      <c r="AE223" s="7" t="str">
        <f t="shared" si="200"/>
        <v>10000100</v>
      </c>
      <c r="AF223" s="7">
        <f t="shared" si="201"/>
        <v>132</v>
      </c>
    </row>
    <row r="224" spans="1:32">
      <c r="A224">
        <f>'Generate QR'!CK11</f>
        <v>173</v>
      </c>
      <c r="B224" t="str">
        <f t="shared" si="195"/>
        <v>10101101</v>
      </c>
      <c r="C224">
        <f t="shared" si="196"/>
        <v>1</v>
      </c>
      <c r="D224">
        <f t="shared" si="196"/>
        <v>0</v>
      </c>
      <c r="E224">
        <f t="shared" si="196"/>
        <v>1</v>
      </c>
      <c r="F224">
        <f t="shared" si="196"/>
        <v>0</v>
      </c>
      <c r="G224">
        <f t="shared" si="196"/>
        <v>1</v>
      </c>
      <c r="H224">
        <f t="shared" si="196"/>
        <v>1</v>
      </c>
      <c r="I224">
        <f t="shared" si="196"/>
        <v>0</v>
      </c>
      <c r="J224">
        <f t="shared" si="196"/>
        <v>1</v>
      </c>
      <c r="L224">
        <f>'Generate QR'!CN10</f>
        <v>138</v>
      </c>
      <c r="M224" t="str">
        <f t="shared" si="197"/>
        <v>10001010</v>
      </c>
      <c r="N224">
        <f t="shared" si="198"/>
        <v>1</v>
      </c>
      <c r="O224">
        <f t="shared" si="198"/>
        <v>0</v>
      </c>
      <c r="P224">
        <f t="shared" si="198"/>
        <v>0</v>
      </c>
      <c r="Q224">
        <f t="shared" si="198"/>
        <v>0</v>
      </c>
      <c r="R224">
        <f t="shared" si="198"/>
        <v>1</v>
      </c>
      <c r="S224">
        <f t="shared" si="198"/>
        <v>0</v>
      </c>
      <c r="T224">
        <f t="shared" si="198"/>
        <v>1</v>
      </c>
      <c r="U224">
        <f t="shared" si="198"/>
        <v>0</v>
      </c>
      <c r="W224" s="7">
        <f t="shared" si="199"/>
        <v>0</v>
      </c>
      <c r="X224" s="7">
        <f t="shared" si="188"/>
        <v>0</v>
      </c>
      <c r="Y224" s="7">
        <f t="shared" si="189"/>
        <v>1</v>
      </c>
      <c r="Z224" s="7">
        <f t="shared" si="190"/>
        <v>0</v>
      </c>
      <c r="AA224" s="7">
        <f t="shared" si="191"/>
        <v>0</v>
      </c>
      <c r="AB224" s="7">
        <f t="shared" si="192"/>
        <v>1</v>
      </c>
      <c r="AC224" s="7">
        <f t="shared" si="193"/>
        <v>1</v>
      </c>
      <c r="AD224" s="7">
        <f t="shared" si="194"/>
        <v>1</v>
      </c>
      <c r="AE224" s="7" t="str">
        <f t="shared" si="200"/>
        <v>00100111</v>
      </c>
      <c r="AF224" s="7">
        <f t="shared" si="201"/>
        <v>39</v>
      </c>
    </row>
    <row r="225" spans="1:32">
      <c r="A225">
        <f>'Generate QR'!CK12</f>
        <v>102</v>
      </c>
      <c r="B225" t="str">
        <f t="shared" si="195"/>
        <v>01100110</v>
      </c>
      <c r="C225">
        <f t="shared" si="196"/>
        <v>0</v>
      </c>
      <c r="D225">
        <f t="shared" si="196"/>
        <v>1</v>
      </c>
      <c r="E225">
        <f t="shared" si="196"/>
        <v>1</v>
      </c>
      <c r="F225">
        <f t="shared" si="196"/>
        <v>0</v>
      </c>
      <c r="G225">
        <f t="shared" si="196"/>
        <v>0</v>
      </c>
      <c r="H225">
        <f t="shared" si="196"/>
        <v>1</v>
      </c>
      <c r="I225">
        <f t="shared" si="196"/>
        <v>1</v>
      </c>
      <c r="J225">
        <f t="shared" si="196"/>
        <v>0</v>
      </c>
      <c r="L225">
        <f>'Generate QR'!CN11</f>
        <v>81</v>
      </c>
      <c r="M225" t="str">
        <f t="shared" si="197"/>
        <v>01010001</v>
      </c>
      <c r="N225">
        <f t="shared" si="198"/>
        <v>0</v>
      </c>
      <c r="O225">
        <f t="shared" si="198"/>
        <v>1</v>
      </c>
      <c r="P225">
        <f t="shared" si="198"/>
        <v>0</v>
      </c>
      <c r="Q225">
        <f t="shared" si="198"/>
        <v>1</v>
      </c>
      <c r="R225">
        <f t="shared" si="198"/>
        <v>0</v>
      </c>
      <c r="S225">
        <f t="shared" si="198"/>
        <v>0</v>
      </c>
      <c r="T225">
        <f t="shared" si="198"/>
        <v>0</v>
      </c>
      <c r="U225">
        <f t="shared" si="198"/>
        <v>1</v>
      </c>
      <c r="W225" s="7">
        <f t="shared" si="199"/>
        <v>0</v>
      </c>
      <c r="X225" s="7">
        <f t="shared" si="188"/>
        <v>0</v>
      </c>
      <c r="Y225" s="7">
        <f t="shared" si="189"/>
        <v>1</v>
      </c>
      <c r="Z225" s="7">
        <f t="shared" si="190"/>
        <v>1</v>
      </c>
      <c r="AA225" s="7">
        <f t="shared" si="191"/>
        <v>0</v>
      </c>
      <c r="AB225" s="7">
        <f t="shared" si="192"/>
        <v>1</v>
      </c>
      <c r="AC225" s="7">
        <f t="shared" si="193"/>
        <v>1</v>
      </c>
      <c r="AD225" s="7">
        <f t="shared" si="194"/>
        <v>1</v>
      </c>
      <c r="AE225" s="7" t="str">
        <f t="shared" si="200"/>
        <v>00110111</v>
      </c>
      <c r="AF225" s="7">
        <f t="shared" si="201"/>
        <v>55</v>
      </c>
    </row>
    <row r="226" spans="1:32">
      <c r="A226">
        <f>'Generate QR'!CK13</f>
        <v>97</v>
      </c>
      <c r="B226" t="str">
        <f t="shared" si="195"/>
        <v>01100001</v>
      </c>
      <c r="C226">
        <f t="shared" si="196"/>
        <v>0</v>
      </c>
      <c r="D226">
        <f t="shared" si="196"/>
        <v>1</v>
      </c>
      <c r="E226">
        <f t="shared" si="196"/>
        <v>1</v>
      </c>
      <c r="F226">
        <f t="shared" si="196"/>
        <v>0</v>
      </c>
      <c r="G226">
        <f t="shared" si="196"/>
        <v>0</v>
      </c>
      <c r="H226">
        <f t="shared" si="196"/>
        <v>0</v>
      </c>
      <c r="I226">
        <f t="shared" si="196"/>
        <v>0</v>
      </c>
      <c r="J226">
        <f t="shared" si="196"/>
        <v>1</v>
      </c>
      <c r="L226">
        <f>'Generate QR'!CN12</f>
        <v>138</v>
      </c>
      <c r="M226" t="str">
        <f t="shared" si="197"/>
        <v>10001010</v>
      </c>
      <c r="N226">
        <f t="shared" si="198"/>
        <v>1</v>
      </c>
      <c r="O226">
        <f t="shared" si="198"/>
        <v>0</v>
      </c>
      <c r="P226">
        <f t="shared" si="198"/>
        <v>0</v>
      </c>
      <c r="Q226">
        <f t="shared" si="198"/>
        <v>0</v>
      </c>
      <c r="R226">
        <f t="shared" si="198"/>
        <v>1</v>
      </c>
      <c r="S226">
        <f t="shared" si="198"/>
        <v>0</v>
      </c>
      <c r="T226">
        <f t="shared" si="198"/>
        <v>1</v>
      </c>
      <c r="U226">
        <f t="shared" si="198"/>
        <v>0</v>
      </c>
      <c r="W226" s="7">
        <f t="shared" si="199"/>
        <v>1</v>
      </c>
      <c r="X226" s="7">
        <f t="shared" si="188"/>
        <v>1</v>
      </c>
      <c r="Y226" s="7">
        <f t="shared" si="189"/>
        <v>1</v>
      </c>
      <c r="Z226" s="7">
        <f t="shared" si="190"/>
        <v>0</v>
      </c>
      <c r="AA226" s="7">
        <f t="shared" si="191"/>
        <v>1</v>
      </c>
      <c r="AB226" s="7">
        <f t="shared" si="192"/>
        <v>0</v>
      </c>
      <c r="AC226" s="7">
        <f t="shared" si="193"/>
        <v>1</v>
      </c>
      <c r="AD226" s="7">
        <f t="shared" si="194"/>
        <v>1</v>
      </c>
      <c r="AE226" s="7" t="str">
        <f t="shared" si="200"/>
        <v>11101011</v>
      </c>
      <c r="AF226" s="7">
        <f t="shared" si="201"/>
        <v>235</v>
      </c>
    </row>
    <row r="227" spans="1:32">
      <c r="A227">
        <f>'Generate QR'!CK14</f>
        <v>42</v>
      </c>
      <c r="B227" t="str">
        <f t="shared" si="195"/>
        <v>00101010</v>
      </c>
      <c r="C227">
        <f t="shared" si="196"/>
        <v>0</v>
      </c>
      <c r="D227">
        <f t="shared" si="196"/>
        <v>0</v>
      </c>
      <c r="E227">
        <f t="shared" si="196"/>
        <v>1</v>
      </c>
      <c r="F227">
        <f t="shared" si="196"/>
        <v>0</v>
      </c>
      <c r="G227">
        <f t="shared" si="196"/>
        <v>1</v>
      </c>
      <c r="H227">
        <f t="shared" si="196"/>
        <v>0</v>
      </c>
      <c r="I227">
        <f t="shared" si="196"/>
        <v>1</v>
      </c>
      <c r="J227">
        <f t="shared" si="196"/>
        <v>0</v>
      </c>
      <c r="L227">
        <f>'Generate QR'!CN13</f>
        <v>61</v>
      </c>
      <c r="M227" t="str">
        <f t="shared" si="197"/>
        <v>00111101</v>
      </c>
      <c r="N227">
        <f t="shared" si="198"/>
        <v>0</v>
      </c>
      <c r="O227">
        <f t="shared" si="198"/>
        <v>0</v>
      </c>
      <c r="P227">
        <f t="shared" si="198"/>
        <v>1</v>
      </c>
      <c r="Q227">
        <f t="shared" si="198"/>
        <v>1</v>
      </c>
      <c r="R227">
        <f t="shared" si="198"/>
        <v>1</v>
      </c>
      <c r="S227">
        <f t="shared" si="198"/>
        <v>1</v>
      </c>
      <c r="T227">
        <f t="shared" si="198"/>
        <v>0</v>
      </c>
      <c r="U227">
        <f t="shared" si="198"/>
        <v>1</v>
      </c>
      <c r="W227" s="7">
        <f t="shared" si="199"/>
        <v>0</v>
      </c>
      <c r="X227" s="7">
        <f t="shared" si="188"/>
        <v>0</v>
      </c>
      <c r="Y227" s="7">
        <f t="shared" si="189"/>
        <v>0</v>
      </c>
      <c r="Z227" s="7">
        <f t="shared" si="190"/>
        <v>1</v>
      </c>
      <c r="AA227" s="7">
        <f t="shared" si="191"/>
        <v>0</v>
      </c>
      <c r="AB227" s="7">
        <f t="shared" si="192"/>
        <v>1</v>
      </c>
      <c r="AC227" s="7">
        <f t="shared" si="193"/>
        <v>1</v>
      </c>
      <c r="AD227" s="7">
        <f t="shared" si="194"/>
        <v>1</v>
      </c>
      <c r="AE227" s="7" t="str">
        <f t="shared" si="200"/>
        <v>00010111</v>
      </c>
      <c r="AF227" s="7">
        <f t="shared" si="201"/>
        <v>23</v>
      </c>
    </row>
    <row r="228" spans="1:32">
      <c r="A228">
        <f>'Generate QR'!CK15</f>
        <v>21</v>
      </c>
      <c r="B228" t="str">
        <f t="shared" si="195"/>
        <v>00010101</v>
      </c>
      <c r="C228">
        <f t="shared" si="196"/>
        <v>0</v>
      </c>
      <c r="D228">
        <f t="shared" si="196"/>
        <v>0</v>
      </c>
      <c r="E228">
        <f t="shared" si="196"/>
        <v>0</v>
      </c>
      <c r="F228">
        <f t="shared" si="196"/>
        <v>1</v>
      </c>
      <c r="G228">
        <f t="shared" si="196"/>
        <v>0</v>
      </c>
      <c r="H228">
        <f t="shared" si="196"/>
        <v>1</v>
      </c>
      <c r="I228">
        <f t="shared" si="196"/>
        <v>0</v>
      </c>
      <c r="J228">
        <f t="shared" si="196"/>
        <v>1</v>
      </c>
      <c r="L228">
        <f>'Generate QR'!CN14</f>
        <v>72</v>
      </c>
      <c r="M228" t="str">
        <f t="shared" si="197"/>
        <v>01001000</v>
      </c>
      <c r="N228">
        <f t="shared" si="198"/>
        <v>0</v>
      </c>
      <c r="O228">
        <f t="shared" si="198"/>
        <v>1</v>
      </c>
      <c r="P228">
        <f t="shared" si="198"/>
        <v>0</v>
      </c>
      <c r="Q228">
        <f t="shared" si="198"/>
        <v>0</v>
      </c>
      <c r="R228">
        <f t="shared" si="198"/>
        <v>1</v>
      </c>
      <c r="S228">
        <f t="shared" si="198"/>
        <v>0</v>
      </c>
      <c r="T228">
        <f t="shared" si="198"/>
        <v>0</v>
      </c>
      <c r="U228">
        <f t="shared" si="198"/>
        <v>0</v>
      </c>
      <c r="W228" s="7">
        <f t="shared" si="199"/>
        <v>0</v>
      </c>
      <c r="X228" s="7">
        <f t="shared" si="188"/>
        <v>1</v>
      </c>
      <c r="Y228" s="7">
        <f t="shared" si="189"/>
        <v>0</v>
      </c>
      <c r="Z228" s="7">
        <f t="shared" si="190"/>
        <v>1</v>
      </c>
      <c r="AA228" s="7">
        <f t="shared" si="191"/>
        <v>1</v>
      </c>
      <c r="AB228" s="7">
        <f t="shared" si="192"/>
        <v>1</v>
      </c>
      <c r="AC228" s="7">
        <f t="shared" si="193"/>
        <v>0</v>
      </c>
      <c r="AD228" s="7">
        <f t="shared" si="194"/>
        <v>1</v>
      </c>
      <c r="AE228" s="7" t="str">
        <f t="shared" si="200"/>
        <v>01011101</v>
      </c>
      <c r="AF228" s="7">
        <f t="shared" si="201"/>
        <v>93</v>
      </c>
    </row>
    <row r="229" spans="1:32">
      <c r="A229">
        <f>'Generate QR'!CK16</f>
        <v>4</v>
      </c>
      <c r="B229" t="str">
        <f t="shared" si="195"/>
        <v>00000100</v>
      </c>
      <c r="C229">
        <f t="shared" si="196"/>
        <v>0</v>
      </c>
      <c r="D229">
        <f t="shared" si="196"/>
        <v>0</v>
      </c>
      <c r="E229">
        <f t="shared" si="196"/>
        <v>0</v>
      </c>
      <c r="F229">
        <f t="shared" si="196"/>
        <v>0</v>
      </c>
      <c r="G229">
        <f t="shared" si="196"/>
        <v>0</v>
      </c>
      <c r="H229">
        <f t="shared" si="196"/>
        <v>1</v>
      </c>
      <c r="I229">
        <f t="shared" si="196"/>
        <v>0</v>
      </c>
      <c r="J229">
        <f t="shared" si="196"/>
        <v>0</v>
      </c>
      <c r="L229">
        <f>'Generate QR'!CN15</f>
        <v>173</v>
      </c>
      <c r="M229" t="str">
        <f t="shared" si="197"/>
        <v>10101101</v>
      </c>
      <c r="N229">
        <f t="shared" si="198"/>
        <v>1</v>
      </c>
      <c r="O229">
        <f t="shared" si="198"/>
        <v>0</v>
      </c>
      <c r="P229">
        <f t="shared" si="198"/>
        <v>1</v>
      </c>
      <c r="Q229">
        <f t="shared" si="198"/>
        <v>0</v>
      </c>
      <c r="R229">
        <f t="shared" si="198"/>
        <v>1</v>
      </c>
      <c r="S229">
        <f t="shared" si="198"/>
        <v>1</v>
      </c>
      <c r="T229">
        <f t="shared" si="198"/>
        <v>0</v>
      </c>
      <c r="U229">
        <f t="shared" si="198"/>
        <v>1</v>
      </c>
      <c r="W229" s="7">
        <f t="shared" si="199"/>
        <v>1</v>
      </c>
      <c r="X229" s="7">
        <f t="shared" si="188"/>
        <v>0</v>
      </c>
      <c r="Y229" s="7">
        <f t="shared" si="189"/>
        <v>1</v>
      </c>
      <c r="Z229" s="7">
        <f t="shared" si="190"/>
        <v>0</v>
      </c>
      <c r="AA229" s="7">
        <f t="shared" si="191"/>
        <v>1</v>
      </c>
      <c r="AB229" s="7">
        <f t="shared" si="192"/>
        <v>0</v>
      </c>
      <c r="AC229" s="7">
        <f t="shared" si="193"/>
        <v>0</v>
      </c>
      <c r="AD229" s="7">
        <f t="shared" si="194"/>
        <v>1</v>
      </c>
      <c r="AE229" s="7" t="str">
        <f t="shared" si="200"/>
        <v>10101001</v>
      </c>
      <c r="AF229" s="7">
        <f t="shared" si="201"/>
        <v>169</v>
      </c>
    </row>
    <row r="230" spans="1:32">
      <c r="A230">
        <f>'Generate QR'!CK17</f>
        <v>123</v>
      </c>
      <c r="B230" t="str">
        <f t="shared" si="195"/>
        <v>01111011</v>
      </c>
      <c r="C230">
        <f t="shared" si="196"/>
        <v>0</v>
      </c>
      <c r="D230">
        <f t="shared" si="196"/>
        <v>1</v>
      </c>
      <c r="E230">
        <f t="shared" si="196"/>
        <v>1</v>
      </c>
      <c r="F230">
        <f t="shared" si="196"/>
        <v>1</v>
      </c>
      <c r="G230">
        <f t="shared" si="196"/>
        <v>1</v>
      </c>
      <c r="H230">
        <f t="shared" si="196"/>
        <v>0</v>
      </c>
      <c r="I230">
        <f t="shared" si="196"/>
        <v>1</v>
      </c>
      <c r="J230">
        <f t="shared" si="196"/>
        <v>1</v>
      </c>
      <c r="L230">
        <f>'Generate QR'!CN16</f>
        <v>214</v>
      </c>
      <c r="M230" t="str">
        <f t="shared" si="197"/>
        <v>11010110</v>
      </c>
      <c r="N230">
        <f t="shared" si="198"/>
        <v>1</v>
      </c>
      <c r="O230">
        <f t="shared" si="198"/>
        <v>1</v>
      </c>
      <c r="P230">
        <f t="shared" si="198"/>
        <v>0</v>
      </c>
      <c r="Q230">
        <f t="shared" si="198"/>
        <v>1</v>
      </c>
      <c r="R230">
        <f t="shared" si="198"/>
        <v>0</v>
      </c>
      <c r="S230">
        <f t="shared" si="198"/>
        <v>1</v>
      </c>
      <c r="T230">
        <f t="shared" si="198"/>
        <v>1</v>
      </c>
      <c r="U230">
        <f t="shared" si="198"/>
        <v>0</v>
      </c>
      <c r="W230" s="7">
        <f t="shared" si="199"/>
        <v>1</v>
      </c>
      <c r="X230" s="7">
        <f t="shared" si="188"/>
        <v>0</v>
      </c>
      <c r="Y230" s="7">
        <f t="shared" si="189"/>
        <v>1</v>
      </c>
      <c r="Z230" s="7">
        <f t="shared" si="190"/>
        <v>0</v>
      </c>
      <c r="AA230" s="7">
        <f t="shared" si="191"/>
        <v>1</v>
      </c>
      <c r="AB230" s="7">
        <f t="shared" si="192"/>
        <v>1</v>
      </c>
      <c r="AC230" s="7">
        <f t="shared" si="193"/>
        <v>0</v>
      </c>
      <c r="AD230" s="7">
        <f t="shared" si="194"/>
        <v>1</v>
      </c>
      <c r="AE230" s="7" t="str">
        <f t="shared" si="200"/>
        <v>10101101</v>
      </c>
      <c r="AF230" s="7">
        <f t="shared" si="201"/>
        <v>173</v>
      </c>
    </row>
    <row r="231" spans="1:32">
      <c r="A231">
        <f>'Generate QR'!CK18</f>
        <v>7</v>
      </c>
      <c r="B231" t="str">
        <f t="shared" si="195"/>
        <v>00000111</v>
      </c>
      <c r="C231">
        <f t="shared" si="196"/>
        <v>0</v>
      </c>
      <c r="D231">
        <f t="shared" si="196"/>
        <v>0</v>
      </c>
      <c r="E231">
        <f t="shared" si="196"/>
        <v>0</v>
      </c>
      <c r="F231">
        <f t="shared" si="196"/>
        <v>0</v>
      </c>
      <c r="G231">
        <f t="shared" si="196"/>
        <v>0</v>
      </c>
      <c r="H231">
        <f t="shared" si="196"/>
        <v>1</v>
      </c>
      <c r="I231">
        <f t="shared" si="196"/>
        <v>1</v>
      </c>
      <c r="J231">
        <f t="shared" si="196"/>
        <v>1</v>
      </c>
      <c r="L231">
        <f>'Generate QR'!CN17</f>
        <v>202</v>
      </c>
      <c r="M231" t="str">
        <f t="shared" si="197"/>
        <v>11001010</v>
      </c>
      <c r="N231">
        <f t="shared" si="198"/>
        <v>1</v>
      </c>
      <c r="O231">
        <f t="shared" si="198"/>
        <v>1</v>
      </c>
      <c r="P231">
        <f t="shared" si="198"/>
        <v>0</v>
      </c>
      <c r="Q231">
        <f t="shared" si="198"/>
        <v>0</v>
      </c>
      <c r="R231">
        <f t="shared" si="198"/>
        <v>1</v>
      </c>
      <c r="S231">
        <f t="shared" si="198"/>
        <v>0</v>
      </c>
      <c r="T231">
        <f t="shared" si="198"/>
        <v>1</v>
      </c>
      <c r="U231">
        <f t="shared" si="198"/>
        <v>0</v>
      </c>
      <c r="W231" s="7">
        <f t="shared" si="199"/>
        <v>1</v>
      </c>
      <c r="X231" s="7">
        <f t="shared" si="188"/>
        <v>1</v>
      </c>
      <c r="Y231" s="7">
        <f t="shared" si="189"/>
        <v>0</v>
      </c>
      <c r="Z231" s="7">
        <f t="shared" si="190"/>
        <v>0</v>
      </c>
      <c r="AA231" s="7">
        <f t="shared" si="191"/>
        <v>1</v>
      </c>
      <c r="AB231" s="7">
        <f t="shared" si="192"/>
        <v>1</v>
      </c>
      <c r="AC231" s="7">
        <f t="shared" si="193"/>
        <v>0</v>
      </c>
      <c r="AD231" s="7">
        <f t="shared" si="194"/>
        <v>1</v>
      </c>
      <c r="AE231" s="7" t="str">
        <f t="shared" si="200"/>
        <v>11001101</v>
      </c>
      <c r="AF231" s="7">
        <f t="shared" si="201"/>
        <v>205</v>
      </c>
    </row>
    <row r="232" spans="1:32">
      <c r="A232">
        <f>'Generate QR'!CK19</f>
        <v>24</v>
      </c>
      <c r="B232" t="str">
        <f t="shared" si="195"/>
        <v>00011000</v>
      </c>
      <c r="C232">
        <f t="shared" si="196"/>
        <v>0</v>
      </c>
      <c r="D232">
        <f t="shared" si="196"/>
        <v>0</v>
      </c>
      <c r="E232">
        <f t="shared" si="196"/>
        <v>0</v>
      </c>
      <c r="F232">
        <f t="shared" si="196"/>
        <v>1</v>
      </c>
      <c r="G232">
        <f t="shared" si="196"/>
        <v>1</v>
      </c>
      <c r="H232">
        <f t="shared" si="196"/>
        <v>0</v>
      </c>
      <c r="I232">
        <f t="shared" si="196"/>
        <v>0</v>
      </c>
      <c r="J232">
        <f t="shared" si="196"/>
        <v>0</v>
      </c>
      <c r="L232">
        <f>'Generate QR'!CN18</f>
        <v>128</v>
      </c>
      <c r="M232" t="str">
        <f t="shared" si="197"/>
        <v>10000000</v>
      </c>
      <c r="N232">
        <f t="shared" si="198"/>
        <v>1</v>
      </c>
      <c r="O232">
        <f t="shared" si="198"/>
        <v>0</v>
      </c>
      <c r="P232">
        <f t="shared" si="198"/>
        <v>0</v>
      </c>
      <c r="Q232">
        <f t="shared" si="198"/>
        <v>0</v>
      </c>
      <c r="R232">
        <f t="shared" si="198"/>
        <v>0</v>
      </c>
      <c r="S232">
        <f t="shared" si="198"/>
        <v>0</v>
      </c>
      <c r="T232">
        <f t="shared" si="198"/>
        <v>0</v>
      </c>
      <c r="U232">
        <f t="shared" si="198"/>
        <v>0</v>
      </c>
      <c r="W232" s="7">
        <f t="shared" si="199"/>
        <v>1</v>
      </c>
      <c r="X232" s="7">
        <f t="shared" si="188"/>
        <v>0</v>
      </c>
      <c r="Y232" s="7">
        <f t="shared" si="189"/>
        <v>0</v>
      </c>
      <c r="Z232" s="7">
        <f t="shared" si="190"/>
        <v>1</v>
      </c>
      <c r="AA232" s="7">
        <f t="shared" si="191"/>
        <v>1</v>
      </c>
      <c r="AB232" s="7">
        <f t="shared" si="192"/>
        <v>0</v>
      </c>
      <c r="AC232" s="7">
        <f t="shared" si="193"/>
        <v>0</v>
      </c>
      <c r="AD232" s="7">
        <f t="shared" si="194"/>
        <v>0</v>
      </c>
      <c r="AE232" s="7" t="str">
        <f t="shared" si="200"/>
        <v>10011000</v>
      </c>
      <c r="AF232" s="7">
        <f t="shared" si="201"/>
        <v>152</v>
      </c>
    </row>
    <row r="233" spans="1:32">
      <c r="L233">
        <f>'Generate QR'!CN19</f>
        <v>28</v>
      </c>
      <c r="M233" t="str">
        <f t="shared" si="197"/>
        <v>00011100</v>
      </c>
      <c r="N233">
        <f t="shared" si="198"/>
        <v>0</v>
      </c>
      <c r="O233">
        <f t="shared" si="198"/>
        <v>0</v>
      </c>
      <c r="P233">
        <f t="shared" si="198"/>
        <v>0</v>
      </c>
      <c r="Q233">
        <f t="shared" si="198"/>
        <v>1</v>
      </c>
      <c r="R233">
        <f t="shared" si="198"/>
        <v>1</v>
      </c>
      <c r="S233">
        <f t="shared" si="198"/>
        <v>1</v>
      </c>
      <c r="T233">
        <f t="shared" si="198"/>
        <v>0</v>
      </c>
      <c r="U233">
        <f t="shared" si="198"/>
        <v>0</v>
      </c>
      <c r="W233" s="7">
        <f t="shared" si="199"/>
        <v>0</v>
      </c>
      <c r="X233" s="7">
        <f t="shared" si="188"/>
        <v>0</v>
      </c>
      <c r="Y233" s="7">
        <f t="shared" si="189"/>
        <v>0</v>
      </c>
      <c r="Z233" s="7">
        <f t="shared" si="190"/>
        <v>1</v>
      </c>
      <c r="AA233" s="7">
        <f t="shared" si="191"/>
        <v>1</v>
      </c>
      <c r="AB233" s="7">
        <f t="shared" si="192"/>
        <v>1</v>
      </c>
      <c r="AC233" s="7">
        <f t="shared" si="193"/>
        <v>0</v>
      </c>
      <c r="AD233" s="7">
        <f t="shared" si="194"/>
        <v>0</v>
      </c>
      <c r="AE233" s="7" t="str">
        <f t="shared" si="200"/>
        <v>00011100</v>
      </c>
      <c r="AF233" s="7">
        <f t="shared" si="201"/>
        <v>28</v>
      </c>
    </row>
    <row r="236" spans="1:32">
      <c r="A236" t="s">
        <v>163</v>
      </c>
      <c r="C236" t="s">
        <v>94</v>
      </c>
      <c r="D236" t="s">
        <v>95</v>
      </c>
      <c r="E236" t="s">
        <v>96</v>
      </c>
      <c r="F236" t="s">
        <v>97</v>
      </c>
      <c r="G236" t="s">
        <v>98</v>
      </c>
      <c r="H236" t="s">
        <v>99</v>
      </c>
      <c r="I236" t="s">
        <v>100</v>
      </c>
      <c r="J236" t="s">
        <v>101</v>
      </c>
      <c r="N236" t="s">
        <v>94</v>
      </c>
      <c r="O236" t="s">
        <v>95</v>
      </c>
      <c r="P236" t="s">
        <v>96</v>
      </c>
      <c r="Q236" t="s">
        <v>97</v>
      </c>
      <c r="R236" t="s">
        <v>98</v>
      </c>
      <c r="S236" t="s">
        <v>99</v>
      </c>
      <c r="T236" t="s">
        <v>100</v>
      </c>
      <c r="U236" t="s">
        <v>101</v>
      </c>
      <c r="W236" t="s">
        <v>94</v>
      </c>
      <c r="X236" t="s">
        <v>95</v>
      </c>
      <c r="Y236" t="s">
        <v>96</v>
      </c>
      <c r="Z236" t="s">
        <v>97</v>
      </c>
      <c r="AA236" t="s">
        <v>98</v>
      </c>
      <c r="AB236" t="s">
        <v>99</v>
      </c>
      <c r="AC236" t="s">
        <v>100</v>
      </c>
      <c r="AD236" t="s">
        <v>101</v>
      </c>
      <c r="AF236" t="s">
        <v>102</v>
      </c>
    </row>
    <row r="238" spans="1:32">
      <c r="A238">
        <f>'Generate QR'!CA82</f>
        <v>0</v>
      </c>
      <c r="B238" t="str">
        <f>DEC2BIN(A238,8)</f>
        <v>00000000</v>
      </c>
      <c r="C238">
        <f>VALUE(MID($B238,C$1,1))</f>
        <v>0</v>
      </c>
      <c r="D238">
        <f t="shared" ref="D238:J238" si="202">VALUE(MID($B238,D$1,1))</f>
        <v>0</v>
      </c>
      <c r="E238">
        <f t="shared" si="202"/>
        <v>0</v>
      </c>
      <c r="F238">
        <f t="shared" si="202"/>
        <v>0</v>
      </c>
      <c r="G238">
        <f t="shared" si="202"/>
        <v>0</v>
      </c>
      <c r="H238">
        <f t="shared" si="202"/>
        <v>0</v>
      </c>
      <c r="I238">
        <f t="shared" si="202"/>
        <v>0</v>
      </c>
      <c r="J238">
        <f t="shared" si="202"/>
        <v>0</v>
      </c>
      <c r="L238">
        <f>'Generate QR'!CD81</f>
        <v>0</v>
      </c>
      <c r="M238" t="str">
        <f>DEC2BIN(L238,8)</f>
        <v>00000000</v>
      </c>
      <c r="N238">
        <f>VALUE(MID($M238,N$1,1))</f>
        <v>0</v>
      </c>
      <c r="O238">
        <f t="shared" ref="O238:U238" si="203">VALUE(MID($M238,O$1,1))</f>
        <v>0</v>
      </c>
      <c r="P238">
        <f t="shared" si="203"/>
        <v>0</v>
      </c>
      <c r="Q238">
        <f t="shared" si="203"/>
        <v>0</v>
      </c>
      <c r="R238">
        <f t="shared" si="203"/>
        <v>0</v>
      </c>
      <c r="S238">
        <f t="shared" si="203"/>
        <v>0</v>
      </c>
      <c r="T238">
        <f t="shared" si="203"/>
        <v>0</v>
      </c>
      <c r="U238">
        <f t="shared" si="203"/>
        <v>0</v>
      </c>
      <c r="W238" s="7">
        <f>((C238&lt;&gt;0)+(N238&lt;&gt;0)=1)*1</f>
        <v>0</v>
      </c>
      <c r="X238" s="7">
        <f t="shared" ref="X238:X251" si="204">((D238&lt;&gt;0)+(O238&lt;&gt;0)=1)*1</f>
        <v>0</v>
      </c>
      <c r="Y238" s="7">
        <f t="shared" ref="Y238:Y251" si="205">((E238&lt;&gt;0)+(P238&lt;&gt;0)=1)*1</f>
        <v>0</v>
      </c>
      <c r="Z238" s="7">
        <f t="shared" ref="Z238:Z251" si="206">((F238&lt;&gt;0)+(Q238&lt;&gt;0)=1)*1</f>
        <v>0</v>
      </c>
      <c r="AA238" s="7">
        <f t="shared" ref="AA238:AA251" si="207">((G238&lt;&gt;0)+(R238&lt;&gt;0)=1)*1</f>
        <v>0</v>
      </c>
      <c r="AB238" s="7">
        <f t="shared" ref="AB238:AB251" si="208">((H238&lt;&gt;0)+(S238&lt;&gt;0)=1)*1</f>
        <v>0</v>
      </c>
      <c r="AC238" s="7">
        <f t="shared" ref="AC238:AC251" si="209">((I238&lt;&gt;0)+(T238&lt;&gt;0)=1)*1</f>
        <v>0</v>
      </c>
      <c r="AD238" s="7">
        <f t="shared" ref="AD238:AD251" si="210">((J238&lt;&gt;0)+(U238&lt;&gt;0)=1)*1</f>
        <v>0</v>
      </c>
      <c r="AE238" s="7" t="str">
        <f>W238&amp;X238&amp;Y238&amp;Z238&amp;AA238&amp;AB238&amp;AC238&amp;AD238</f>
        <v>00000000</v>
      </c>
      <c r="AF238" s="7">
        <f>BIN2DEC(AE238)</f>
        <v>0</v>
      </c>
    </row>
    <row r="239" spans="1:32">
      <c r="A239">
        <f>'Generate QR'!CA83</f>
        <v>0</v>
      </c>
      <c r="B239" t="str">
        <f t="shared" ref="B239:B250" si="211">DEC2BIN(A239,8)</f>
        <v>00000000</v>
      </c>
      <c r="C239">
        <f t="shared" ref="C239:J250" si="212">VALUE(MID($B239,C$1,1))</f>
        <v>0</v>
      </c>
      <c r="D239">
        <f t="shared" si="212"/>
        <v>0</v>
      </c>
      <c r="E239">
        <f t="shared" si="212"/>
        <v>0</v>
      </c>
      <c r="F239">
        <f t="shared" si="212"/>
        <v>0</v>
      </c>
      <c r="G239">
        <f t="shared" si="212"/>
        <v>0</v>
      </c>
      <c r="H239">
        <f t="shared" si="212"/>
        <v>0</v>
      </c>
      <c r="I239">
        <f t="shared" si="212"/>
        <v>0</v>
      </c>
      <c r="J239">
        <f t="shared" si="212"/>
        <v>0</v>
      </c>
      <c r="L239">
        <f>'Generate QR'!CD82</f>
        <v>0</v>
      </c>
      <c r="M239" t="str">
        <f t="shared" ref="M239:M251" si="213">DEC2BIN(L239,8)</f>
        <v>00000000</v>
      </c>
      <c r="N239">
        <f t="shared" ref="N239:U251" si="214">VALUE(MID($M239,N$1,1))</f>
        <v>0</v>
      </c>
      <c r="O239">
        <f t="shared" si="214"/>
        <v>0</v>
      </c>
      <c r="P239">
        <f t="shared" si="214"/>
        <v>0</v>
      </c>
      <c r="Q239">
        <f t="shared" si="214"/>
        <v>0</v>
      </c>
      <c r="R239">
        <f t="shared" si="214"/>
        <v>0</v>
      </c>
      <c r="S239">
        <f t="shared" si="214"/>
        <v>0</v>
      </c>
      <c r="T239">
        <f t="shared" si="214"/>
        <v>0</v>
      </c>
      <c r="U239">
        <f t="shared" si="214"/>
        <v>0</v>
      </c>
      <c r="W239" s="7">
        <f t="shared" ref="W239:W251" si="215">((C239&lt;&gt;0)+(N239&lt;&gt;0)=1)*1</f>
        <v>0</v>
      </c>
      <c r="X239" s="7">
        <f t="shared" si="204"/>
        <v>0</v>
      </c>
      <c r="Y239" s="7">
        <f t="shared" si="205"/>
        <v>0</v>
      </c>
      <c r="Z239" s="7">
        <f t="shared" si="206"/>
        <v>0</v>
      </c>
      <c r="AA239" s="7">
        <f t="shared" si="207"/>
        <v>0</v>
      </c>
      <c r="AB239" s="7">
        <f t="shared" si="208"/>
        <v>0</v>
      </c>
      <c r="AC239" s="7">
        <f t="shared" si="209"/>
        <v>0</v>
      </c>
      <c r="AD239" s="7">
        <f t="shared" si="210"/>
        <v>0</v>
      </c>
      <c r="AE239" s="7" t="str">
        <f t="shared" ref="AE239:AE251" si="216">W239&amp;X239&amp;Y239&amp;Z239&amp;AA239&amp;AB239&amp;AC239&amp;AD239</f>
        <v>00000000</v>
      </c>
      <c r="AF239" s="7">
        <f t="shared" ref="AF239:AF251" si="217">BIN2DEC(AE239)</f>
        <v>0</v>
      </c>
    </row>
    <row r="240" spans="1:32">
      <c r="A240">
        <f>'Generate QR'!CA84</f>
        <v>0</v>
      </c>
      <c r="B240" t="str">
        <f t="shared" si="211"/>
        <v>00000000</v>
      </c>
      <c r="C240">
        <f t="shared" si="212"/>
        <v>0</v>
      </c>
      <c r="D240">
        <f t="shared" si="212"/>
        <v>0</v>
      </c>
      <c r="E240">
        <f t="shared" si="212"/>
        <v>0</v>
      </c>
      <c r="F240">
        <f t="shared" si="212"/>
        <v>0</v>
      </c>
      <c r="G240">
        <f t="shared" si="212"/>
        <v>0</v>
      </c>
      <c r="H240">
        <f t="shared" si="212"/>
        <v>0</v>
      </c>
      <c r="I240">
        <f t="shared" si="212"/>
        <v>0</v>
      </c>
      <c r="J240">
        <f t="shared" si="212"/>
        <v>0</v>
      </c>
      <c r="L240">
        <f>'Generate QR'!CD83</f>
        <v>0</v>
      </c>
      <c r="M240" t="str">
        <f t="shared" si="213"/>
        <v>00000000</v>
      </c>
      <c r="N240">
        <f t="shared" si="214"/>
        <v>0</v>
      </c>
      <c r="O240">
        <f t="shared" si="214"/>
        <v>0</v>
      </c>
      <c r="P240">
        <f t="shared" si="214"/>
        <v>0</v>
      </c>
      <c r="Q240">
        <f t="shared" si="214"/>
        <v>0</v>
      </c>
      <c r="R240">
        <f t="shared" si="214"/>
        <v>0</v>
      </c>
      <c r="S240">
        <f t="shared" si="214"/>
        <v>0</v>
      </c>
      <c r="T240">
        <f t="shared" si="214"/>
        <v>0</v>
      </c>
      <c r="U240">
        <f t="shared" si="214"/>
        <v>0</v>
      </c>
      <c r="W240" s="7">
        <f t="shared" si="215"/>
        <v>0</v>
      </c>
      <c r="X240" s="7">
        <f t="shared" si="204"/>
        <v>0</v>
      </c>
      <c r="Y240" s="7">
        <f t="shared" si="205"/>
        <v>0</v>
      </c>
      <c r="Z240" s="7">
        <f t="shared" si="206"/>
        <v>0</v>
      </c>
      <c r="AA240" s="7">
        <f t="shared" si="207"/>
        <v>0</v>
      </c>
      <c r="AB240" s="7">
        <f t="shared" si="208"/>
        <v>0</v>
      </c>
      <c r="AC240" s="7">
        <f t="shared" si="209"/>
        <v>0</v>
      </c>
      <c r="AD240" s="7">
        <f t="shared" si="210"/>
        <v>0</v>
      </c>
      <c r="AE240" s="7" t="str">
        <f t="shared" si="216"/>
        <v>00000000</v>
      </c>
      <c r="AF240" s="7">
        <f t="shared" si="217"/>
        <v>0</v>
      </c>
    </row>
    <row r="241" spans="1:32">
      <c r="A241">
        <f>'Generate QR'!CA85</f>
        <v>0</v>
      </c>
      <c r="B241" t="str">
        <f t="shared" si="211"/>
        <v>00000000</v>
      </c>
      <c r="C241">
        <f t="shared" si="212"/>
        <v>0</v>
      </c>
      <c r="D241">
        <f t="shared" si="212"/>
        <v>0</v>
      </c>
      <c r="E241">
        <f t="shared" si="212"/>
        <v>0</v>
      </c>
      <c r="F241">
        <f t="shared" si="212"/>
        <v>0</v>
      </c>
      <c r="G241">
        <f t="shared" si="212"/>
        <v>0</v>
      </c>
      <c r="H241">
        <f t="shared" si="212"/>
        <v>0</v>
      </c>
      <c r="I241">
        <f t="shared" si="212"/>
        <v>0</v>
      </c>
      <c r="J241">
        <f t="shared" si="212"/>
        <v>0</v>
      </c>
      <c r="L241">
        <f>'Generate QR'!CD84</f>
        <v>0</v>
      </c>
      <c r="M241" t="str">
        <f t="shared" si="213"/>
        <v>00000000</v>
      </c>
      <c r="N241">
        <f t="shared" si="214"/>
        <v>0</v>
      </c>
      <c r="O241">
        <f t="shared" si="214"/>
        <v>0</v>
      </c>
      <c r="P241">
        <f t="shared" si="214"/>
        <v>0</v>
      </c>
      <c r="Q241">
        <f t="shared" si="214"/>
        <v>0</v>
      </c>
      <c r="R241">
        <f t="shared" si="214"/>
        <v>0</v>
      </c>
      <c r="S241">
        <f t="shared" si="214"/>
        <v>0</v>
      </c>
      <c r="T241">
        <f t="shared" si="214"/>
        <v>0</v>
      </c>
      <c r="U241">
        <f t="shared" si="214"/>
        <v>0</v>
      </c>
      <c r="W241" s="7">
        <f t="shared" si="215"/>
        <v>0</v>
      </c>
      <c r="X241" s="7">
        <f t="shared" si="204"/>
        <v>0</v>
      </c>
      <c r="Y241" s="7">
        <f t="shared" si="205"/>
        <v>0</v>
      </c>
      <c r="Z241" s="7">
        <f t="shared" si="206"/>
        <v>0</v>
      </c>
      <c r="AA241" s="7">
        <f t="shared" si="207"/>
        <v>0</v>
      </c>
      <c r="AB241" s="7">
        <f t="shared" si="208"/>
        <v>0</v>
      </c>
      <c r="AC241" s="7">
        <f t="shared" si="209"/>
        <v>0</v>
      </c>
      <c r="AD241" s="7">
        <f t="shared" si="210"/>
        <v>0</v>
      </c>
      <c r="AE241" s="7" t="str">
        <f t="shared" si="216"/>
        <v>00000000</v>
      </c>
      <c r="AF241" s="7">
        <f t="shared" si="217"/>
        <v>0</v>
      </c>
    </row>
    <row r="242" spans="1:32">
      <c r="A242">
        <f>'Generate QR'!CA86</f>
        <v>0</v>
      </c>
      <c r="B242" t="str">
        <f t="shared" si="211"/>
        <v>00000000</v>
      </c>
      <c r="C242">
        <f t="shared" si="212"/>
        <v>0</v>
      </c>
      <c r="D242">
        <f t="shared" si="212"/>
        <v>0</v>
      </c>
      <c r="E242">
        <f t="shared" si="212"/>
        <v>0</v>
      </c>
      <c r="F242">
        <f t="shared" si="212"/>
        <v>0</v>
      </c>
      <c r="G242">
        <f t="shared" si="212"/>
        <v>0</v>
      </c>
      <c r="H242">
        <f t="shared" si="212"/>
        <v>0</v>
      </c>
      <c r="I242">
        <f t="shared" si="212"/>
        <v>0</v>
      </c>
      <c r="J242">
        <f t="shared" si="212"/>
        <v>0</v>
      </c>
      <c r="L242">
        <f>'Generate QR'!CD85</f>
        <v>0</v>
      </c>
      <c r="M242" t="str">
        <f t="shared" si="213"/>
        <v>00000000</v>
      </c>
      <c r="N242">
        <f t="shared" si="214"/>
        <v>0</v>
      </c>
      <c r="O242">
        <f t="shared" si="214"/>
        <v>0</v>
      </c>
      <c r="P242">
        <f t="shared" si="214"/>
        <v>0</v>
      </c>
      <c r="Q242">
        <f t="shared" si="214"/>
        <v>0</v>
      </c>
      <c r="R242">
        <f t="shared" si="214"/>
        <v>0</v>
      </c>
      <c r="S242">
        <f t="shared" si="214"/>
        <v>0</v>
      </c>
      <c r="T242">
        <f t="shared" si="214"/>
        <v>0</v>
      </c>
      <c r="U242">
        <f t="shared" si="214"/>
        <v>0</v>
      </c>
      <c r="W242" s="7">
        <f t="shared" si="215"/>
        <v>0</v>
      </c>
      <c r="X242" s="7">
        <f t="shared" si="204"/>
        <v>0</v>
      </c>
      <c r="Y242" s="7">
        <f t="shared" si="205"/>
        <v>0</v>
      </c>
      <c r="Z242" s="7">
        <f t="shared" si="206"/>
        <v>0</v>
      </c>
      <c r="AA242" s="7">
        <f t="shared" si="207"/>
        <v>0</v>
      </c>
      <c r="AB242" s="7">
        <f t="shared" si="208"/>
        <v>0</v>
      </c>
      <c r="AC242" s="7">
        <f t="shared" si="209"/>
        <v>0</v>
      </c>
      <c r="AD242" s="7">
        <f t="shared" si="210"/>
        <v>0</v>
      </c>
      <c r="AE242" s="7" t="str">
        <f t="shared" si="216"/>
        <v>00000000</v>
      </c>
      <c r="AF242" s="7">
        <f t="shared" si="217"/>
        <v>0</v>
      </c>
    </row>
    <row r="243" spans="1:32">
      <c r="A243">
        <f>'Generate QR'!CA87</f>
        <v>0</v>
      </c>
      <c r="B243" t="str">
        <f t="shared" si="211"/>
        <v>00000000</v>
      </c>
      <c r="C243">
        <f t="shared" si="212"/>
        <v>0</v>
      </c>
      <c r="D243">
        <f t="shared" si="212"/>
        <v>0</v>
      </c>
      <c r="E243">
        <f t="shared" si="212"/>
        <v>0</v>
      </c>
      <c r="F243">
        <f t="shared" si="212"/>
        <v>0</v>
      </c>
      <c r="G243">
        <f t="shared" si="212"/>
        <v>0</v>
      </c>
      <c r="H243">
        <f t="shared" si="212"/>
        <v>0</v>
      </c>
      <c r="I243">
        <f t="shared" si="212"/>
        <v>0</v>
      </c>
      <c r="J243">
        <f t="shared" si="212"/>
        <v>0</v>
      </c>
      <c r="L243">
        <f>'Generate QR'!CD86</f>
        <v>0</v>
      </c>
      <c r="M243" t="str">
        <f t="shared" si="213"/>
        <v>00000000</v>
      </c>
      <c r="N243">
        <f t="shared" si="214"/>
        <v>0</v>
      </c>
      <c r="O243">
        <f t="shared" si="214"/>
        <v>0</v>
      </c>
      <c r="P243">
        <f t="shared" si="214"/>
        <v>0</v>
      </c>
      <c r="Q243">
        <f t="shared" si="214"/>
        <v>0</v>
      </c>
      <c r="R243">
        <f t="shared" si="214"/>
        <v>0</v>
      </c>
      <c r="S243">
        <f t="shared" si="214"/>
        <v>0</v>
      </c>
      <c r="T243">
        <f t="shared" si="214"/>
        <v>0</v>
      </c>
      <c r="U243">
        <f t="shared" si="214"/>
        <v>0</v>
      </c>
      <c r="W243" s="7">
        <f t="shared" si="215"/>
        <v>0</v>
      </c>
      <c r="X243" s="7">
        <f t="shared" si="204"/>
        <v>0</v>
      </c>
      <c r="Y243" s="7">
        <f t="shared" si="205"/>
        <v>0</v>
      </c>
      <c r="Z243" s="7">
        <f t="shared" si="206"/>
        <v>0</v>
      </c>
      <c r="AA243" s="7">
        <f t="shared" si="207"/>
        <v>0</v>
      </c>
      <c r="AB243" s="7">
        <f t="shared" si="208"/>
        <v>0</v>
      </c>
      <c r="AC243" s="7">
        <f t="shared" si="209"/>
        <v>0</v>
      </c>
      <c r="AD243" s="7">
        <f t="shared" si="210"/>
        <v>0</v>
      </c>
      <c r="AE243" s="7" t="str">
        <f t="shared" si="216"/>
        <v>00000000</v>
      </c>
      <c r="AF243" s="7">
        <f t="shared" si="217"/>
        <v>0</v>
      </c>
    </row>
    <row r="244" spans="1:32">
      <c r="A244">
        <f>'Generate QR'!CA88</f>
        <v>0</v>
      </c>
      <c r="B244" t="str">
        <f t="shared" si="211"/>
        <v>00000000</v>
      </c>
      <c r="C244">
        <f t="shared" si="212"/>
        <v>0</v>
      </c>
      <c r="D244">
        <f t="shared" si="212"/>
        <v>0</v>
      </c>
      <c r="E244">
        <f t="shared" si="212"/>
        <v>0</v>
      </c>
      <c r="F244">
        <f t="shared" si="212"/>
        <v>0</v>
      </c>
      <c r="G244">
        <f t="shared" si="212"/>
        <v>0</v>
      </c>
      <c r="H244">
        <f t="shared" si="212"/>
        <v>0</v>
      </c>
      <c r="I244">
        <f t="shared" si="212"/>
        <v>0</v>
      </c>
      <c r="J244">
        <f t="shared" si="212"/>
        <v>0</v>
      </c>
      <c r="L244">
        <f>'Generate QR'!CD87</f>
        <v>0</v>
      </c>
      <c r="M244" t="str">
        <f t="shared" si="213"/>
        <v>00000000</v>
      </c>
      <c r="N244">
        <f t="shared" si="214"/>
        <v>0</v>
      </c>
      <c r="O244">
        <f t="shared" si="214"/>
        <v>0</v>
      </c>
      <c r="P244">
        <f t="shared" si="214"/>
        <v>0</v>
      </c>
      <c r="Q244">
        <f t="shared" si="214"/>
        <v>0</v>
      </c>
      <c r="R244">
        <f t="shared" si="214"/>
        <v>0</v>
      </c>
      <c r="S244">
        <f t="shared" si="214"/>
        <v>0</v>
      </c>
      <c r="T244">
        <f t="shared" si="214"/>
        <v>0</v>
      </c>
      <c r="U244">
        <f t="shared" si="214"/>
        <v>0</v>
      </c>
      <c r="W244" s="7">
        <f t="shared" si="215"/>
        <v>0</v>
      </c>
      <c r="X244" s="7">
        <f t="shared" si="204"/>
        <v>0</v>
      </c>
      <c r="Y244" s="7">
        <f t="shared" si="205"/>
        <v>0</v>
      </c>
      <c r="Z244" s="7">
        <f t="shared" si="206"/>
        <v>0</v>
      </c>
      <c r="AA244" s="7">
        <f t="shared" si="207"/>
        <v>0</v>
      </c>
      <c r="AB244" s="7">
        <f t="shared" si="208"/>
        <v>0</v>
      </c>
      <c r="AC244" s="7">
        <f t="shared" si="209"/>
        <v>0</v>
      </c>
      <c r="AD244" s="7">
        <f t="shared" si="210"/>
        <v>0</v>
      </c>
      <c r="AE244" s="7" t="str">
        <f t="shared" si="216"/>
        <v>00000000</v>
      </c>
      <c r="AF244" s="7">
        <f t="shared" si="217"/>
        <v>0</v>
      </c>
    </row>
    <row r="245" spans="1:32">
      <c r="A245">
        <f>'Generate QR'!CA89</f>
        <v>0</v>
      </c>
      <c r="B245" t="str">
        <f t="shared" si="211"/>
        <v>00000000</v>
      </c>
      <c r="C245">
        <f t="shared" si="212"/>
        <v>0</v>
      </c>
      <c r="D245">
        <f t="shared" si="212"/>
        <v>0</v>
      </c>
      <c r="E245">
        <f t="shared" si="212"/>
        <v>0</v>
      </c>
      <c r="F245">
        <f t="shared" si="212"/>
        <v>0</v>
      </c>
      <c r="G245">
        <f t="shared" si="212"/>
        <v>0</v>
      </c>
      <c r="H245">
        <f t="shared" si="212"/>
        <v>0</v>
      </c>
      <c r="I245">
        <f t="shared" si="212"/>
        <v>0</v>
      </c>
      <c r="J245">
        <f t="shared" si="212"/>
        <v>0</v>
      </c>
      <c r="L245">
        <f>'Generate QR'!CD88</f>
        <v>0</v>
      </c>
      <c r="M245" t="str">
        <f t="shared" si="213"/>
        <v>00000000</v>
      </c>
      <c r="N245">
        <f t="shared" si="214"/>
        <v>0</v>
      </c>
      <c r="O245">
        <f t="shared" si="214"/>
        <v>0</v>
      </c>
      <c r="P245">
        <f t="shared" si="214"/>
        <v>0</v>
      </c>
      <c r="Q245">
        <f t="shared" si="214"/>
        <v>0</v>
      </c>
      <c r="R245">
        <f t="shared" si="214"/>
        <v>0</v>
      </c>
      <c r="S245">
        <f t="shared" si="214"/>
        <v>0</v>
      </c>
      <c r="T245">
        <f t="shared" si="214"/>
        <v>0</v>
      </c>
      <c r="U245">
        <f t="shared" si="214"/>
        <v>0</v>
      </c>
      <c r="W245" s="7">
        <f t="shared" si="215"/>
        <v>0</v>
      </c>
      <c r="X245" s="7">
        <f t="shared" si="204"/>
        <v>0</v>
      </c>
      <c r="Y245" s="7">
        <f t="shared" si="205"/>
        <v>0</v>
      </c>
      <c r="Z245" s="7">
        <f t="shared" si="206"/>
        <v>0</v>
      </c>
      <c r="AA245" s="7">
        <f t="shared" si="207"/>
        <v>0</v>
      </c>
      <c r="AB245" s="7">
        <f t="shared" si="208"/>
        <v>0</v>
      </c>
      <c r="AC245" s="7">
        <f t="shared" si="209"/>
        <v>0</v>
      </c>
      <c r="AD245" s="7">
        <f t="shared" si="210"/>
        <v>0</v>
      </c>
      <c r="AE245" s="7" t="str">
        <f t="shared" si="216"/>
        <v>00000000</v>
      </c>
      <c r="AF245" s="7">
        <f t="shared" si="217"/>
        <v>0</v>
      </c>
    </row>
    <row r="246" spans="1:32">
      <c r="A246">
        <f>'Generate QR'!CA90</f>
        <v>0</v>
      </c>
      <c r="B246" t="str">
        <f t="shared" si="211"/>
        <v>00000000</v>
      </c>
      <c r="C246">
        <f t="shared" si="212"/>
        <v>0</v>
      </c>
      <c r="D246">
        <f t="shared" si="212"/>
        <v>0</v>
      </c>
      <c r="E246">
        <f t="shared" si="212"/>
        <v>0</v>
      </c>
      <c r="F246">
        <f t="shared" si="212"/>
        <v>0</v>
      </c>
      <c r="G246">
        <f t="shared" si="212"/>
        <v>0</v>
      </c>
      <c r="H246">
        <f t="shared" si="212"/>
        <v>0</v>
      </c>
      <c r="I246">
        <f t="shared" si="212"/>
        <v>0</v>
      </c>
      <c r="J246">
        <f t="shared" si="212"/>
        <v>0</v>
      </c>
      <c r="L246">
        <f>'Generate QR'!CD89</f>
        <v>0</v>
      </c>
      <c r="M246" t="str">
        <f t="shared" si="213"/>
        <v>00000000</v>
      </c>
      <c r="N246">
        <f t="shared" si="214"/>
        <v>0</v>
      </c>
      <c r="O246">
        <f t="shared" si="214"/>
        <v>0</v>
      </c>
      <c r="P246">
        <f t="shared" si="214"/>
        <v>0</v>
      </c>
      <c r="Q246">
        <f t="shared" si="214"/>
        <v>0</v>
      </c>
      <c r="R246">
        <f t="shared" si="214"/>
        <v>0</v>
      </c>
      <c r="S246">
        <f t="shared" si="214"/>
        <v>0</v>
      </c>
      <c r="T246">
        <f t="shared" si="214"/>
        <v>0</v>
      </c>
      <c r="U246">
        <f t="shared" si="214"/>
        <v>0</v>
      </c>
      <c r="W246" s="7">
        <f t="shared" si="215"/>
        <v>0</v>
      </c>
      <c r="X246" s="7">
        <f t="shared" si="204"/>
        <v>0</v>
      </c>
      <c r="Y246" s="7">
        <f t="shared" si="205"/>
        <v>0</v>
      </c>
      <c r="Z246" s="7">
        <f t="shared" si="206"/>
        <v>0</v>
      </c>
      <c r="AA246" s="7">
        <f t="shared" si="207"/>
        <v>0</v>
      </c>
      <c r="AB246" s="7">
        <f t="shared" si="208"/>
        <v>0</v>
      </c>
      <c r="AC246" s="7">
        <f t="shared" si="209"/>
        <v>0</v>
      </c>
      <c r="AD246" s="7">
        <f t="shared" si="210"/>
        <v>0</v>
      </c>
      <c r="AE246" s="7" t="str">
        <f t="shared" si="216"/>
        <v>00000000</v>
      </c>
      <c r="AF246" s="7">
        <f t="shared" si="217"/>
        <v>0</v>
      </c>
    </row>
    <row r="247" spans="1:32">
      <c r="A247">
        <f>'Generate QR'!CA91</f>
        <v>0</v>
      </c>
      <c r="B247" t="str">
        <f t="shared" si="211"/>
        <v>00000000</v>
      </c>
      <c r="C247">
        <f t="shared" si="212"/>
        <v>0</v>
      </c>
      <c r="D247">
        <f t="shared" si="212"/>
        <v>0</v>
      </c>
      <c r="E247">
        <f t="shared" si="212"/>
        <v>0</v>
      </c>
      <c r="F247">
        <f t="shared" si="212"/>
        <v>0</v>
      </c>
      <c r="G247">
        <f t="shared" si="212"/>
        <v>0</v>
      </c>
      <c r="H247">
        <f t="shared" si="212"/>
        <v>0</v>
      </c>
      <c r="I247">
        <f t="shared" si="212"/>
        <v>0</v>
      </c>
      <c r="J247">
        <f t="shared" si="212"/>
        <v>0</v>
      </c>
      <c r="L247">
        <f>'Generate QR'!CD90</f>
        <v>0</v>
      </c>
      <c r="M247" t="str">
        <f t="shared" si="213"/>
        <v>00000000</v>
      </c>
      <c r="N247">
        <f t="shared" si="214"/>
        <v>0</v>
      </c>
      <c r="O247">
        <f t="shared" si="214"/>
        <v>0</v>
      </c>
      <c r="P247">
        <f t="shared" si="214"/>
        <v>0</v>
      </c>
      <c r="Q247">
        <f t="shared" si="214"/>
        <v>0</v>
      </c>
      <c r="R247">
        <f t="shared" si="214"/>
        <v>0</v>
      </c>
      <c r="S247">
        <f t="shared" si="214"/>
        <v>0</v>
      </c>
      <c r="T247">
        <f t="shared" si="214"/>
        <v>0</v>
      </c>
      <c r="U247">
        <f t="shared" si="214"/>
        <v>0</v>
      </c>
      <c r="W247" s="7">
        <f t="shared" si="215"/>
        <v>0</v>
      </c>
      <c r="X247" s="7">
        <f t="shared" si="204"/>
        <v>0</v>
      </c>
      <c r="Y247" s="7">
        <f t="shared" si="205"/>
        <v>0</v>
      </c>
      <c r="Z247" s="7">
        <f t="shared" si="206"/>
        <v>0</v>
      </c>
      <c r="AA247" s="7">
        <f t="shared" si="207"/>
        <v>0</v>
      </c>
      <c r="AB247" s="7">
        <f t="shared" si="208"/>
        <v>0</v>
      </c>
      <c r="AC247" s="7">
        <f t="shared" si="209"/>
        <v>0</v>
      </c>
      <c r="AD247" s="7">
        <f t="shared" si="210"/>
        <v>0</v>
      </c>
      <c r="AE247" s="7" t="str">
        <f t="shared" si="216"/>
        <v>00000000</v>
      </c>
      <c r="AF247" s="7">
        <f t="shared" si="217"/>
        <v>0</v>
      </c>
    </row>
    <row r="248" spans="1:32">
      <c r="A248">
        <f>'Generate QR'!CA92</f>
        <v>0</v>
      </c>
      <c r="B248" t="str">
        <f t="shared" si="211"/>
        <v>00000000</v>
      </c>
      <c r="C248">
        <f t="shared" si="212"/>
        <v>0</v>
      </c>
      <c r="D248">
        <f t="shared" si="212"/>
        <v>0</v>
      </c>
      <c r="E248">
        <f t="shared" si="212"/>
        <v>0</v>
      </c>
      <c r="F248">
        <f t="shared" si="212"/>
        <v>0</v>
      </c>
      <c r="G248">
        <f t="shared" si="212"/>
        <v>0</v>
      </c>
      <c r="H248">
        <f t="shared" si="212"/>
        <v>0</v>
      </c>
      <c r="I248">
        <f t="shared" si="212"/>
        <v>0</v>
      </c>
      <c r="J248">
        <f t="shared" si="212"/>
        <v>0</v>
      </c>
      <c r="L248">
        <f>'Generate QR'!CD91</f>
        <v>0</v>
      </c>
      <c r="M248" t="str">
        <f t="shared" si="213"/>
        <v>00000000</v>
      </c>
      <c r="N248">
        <f t="shared" si="214"/>
        <v>0</v>
      </c>
      <c r="O248">
        <f t="shared" si="214"/>
        <v>0</v>
      </c>
      <c r="P248">
        <f t="shared" si="214"/>
        <v>0</v>
      </c>
      <c r="Q248">
        <f t="shared" si="214"/>
        <v>0</v>
      </c>
      <c r="R248">
        <f t="shared" si="214"/>
        <v>0</v>
      </c>
      <c r="S248">
        <f t="shared" si="214"/>
        <v>0</v>
      </c>
      <c r="T248">
        <f t="shared" si="214"/>
        <v>0</v>
      </c>
      <c r="U248">
        <f t="shared" si="214"/>
        <v>0</v>
      </c>
      <c r="W248" s="7">
        <f t="shared" si="215"/>
        <v>0</v>
      </c>
      <c r="X248" s="7">
        <f t="shared" si="204"/>
        <v>0</v>
      </c>
      <c r="Y248" s="7">
        <f t="shared" si="205"/>
        <v>0</v>
      </c>
      <c r="Z248" s="7">
        <f t="shared" si="206"/>
        <v>0</v>
      </c>
      <c r="AA248" s="7">
        <f t="shared" si="207"/>
        <v>0</v>
      </c>
      <c r="AB248" s="7">
        <f t="shared" si="208"/>
        <v>0</v>
      </c>
      <c r="AC248" s="7">
        <f t="shared" si="209"/>
        <v>0</v>
      </c>
      <c r="AD248" s="7">
        <f t="shared" si="210"/>
        <v>0</v>
      </c>
      <c r="AE248" s="7" t="str">
        <f t="shared" si="216"/>
        <v>00000000</v>
      </c>
      <c r="AF248" s="7">
        <f t="shared" si="217"/>
        <v>0</v>
      </c>
    </row>
    <row r="249" spans="1:32">
      <c r="A249">
        <f>'Generate QR'!CA93</f>
        <v>0</v>
      </c>
      <c r="B249" t="str">
        <f t="shared" si="211"/>
        <v>00000000</v>
      </c>
      <c r="C249">
        <f t="shared" si="212"/>
        <v>0</v>
      </c>
      <c r="D249">
        <f t="shared" si="212"/>
        <v>0</v>
      </c>
      <c r="E249">
        <f t="shared" si="212"/>
        <v>0</v>
      </c>
      <c r="F249">
        <f t="shared" si="212"/>
        <v>0</v>
      </c>
      <c r="G249">
        <f t="shared" si="212"/>
        <v>0</v>
      </c>
      <c r="H249">
        <f t="shared" si="212"/>
        <v>0</v>
      </c>
      <c r="I249">
        <f t="shared" si="212"/>
        <v>0</v>
      </c>
      <c r="J249">
        <f t="shared" si="212"/>
        <v>0</v>
      </c>
      <c r="L249">
        <f>'Generate QR'!CD92</f>
        <v>0</v>
      </c>
      <c r="M249" t="str">
        <f t="shared" si="213"/>
        <v>00000000</v>
      </c>
      <c r="N249">
        <f t="shared" si="214"/>
        <v>0</v>
      </c>
      <c r="O249">
        <f t="shared" si="214"/>
        <v>0</v>
      </c>
      <c r="P249">
        <f t="shared" si="214"/>
        <v>0</v>
      </c>
      <c r="Q249">
        <f t="shared" si="214"/>
        <v>0</v>
      </c>
      <c r="R249">
        <f t="shared" si="214"/>
        <v>0</v>
      </c>
      <c r="S249">
        <f t="shared" si="214"/>
        <v>0</v>
      </c>
      <c r="T249">
        <f t="shared" si="214"/>
        <v>0</v>
      </c>
      <c r="U249">
        <f t="shared" si="214"/>
        <v>0</v>
      </c>
      <c r="W249" s="7">
        <f t="shared" si="215"/>
        <v>0</v>
      </c>
      <c r="X249" s="7">
        <f t="shared" si="204"/>
        <v>0</v>
      </c>
      <c r="Y249" s="7">
        <f t="shared" si="205"/>
        <v>0</v>
      </c>
      <c r="Z249" s="7">
        <f t="shared" si="206"/>
        <v>0</v>
      </c>
      <c r="AA249" s="7">
        <f t="shared" si="207"/>
        <v>0</v>
      </c>
      <c r="AB249" s="7">
        <f t="shared" si="208"/>
        <v>0</v>
      </c>
      <c r="AC249" s="7">
        <f t="shared" si="209"/>
        <v>0</v>
      </c>
      <c r="AD249" s="7">
        <f t="shared" si="210"/>
        <v>0</v>
      </c>
      <c r="AE249" s="7" t="str">
        <f t="shared" si="216"/>
        <v>00000000</v>
      </c>
      <c r="AF249" s="7">
        <f t="shared" si="217"/>
        <v>0</v>
      </c>
    </row>
    <row r="250" spans="1:32">
      <c r="A250">
        <f>'Generate QR'!CA94</f>
        <v>0</v>
      </c>
      <c r="B250" t="str">
        <f t="shared" si="211"/>
        <v>00000000</v>
      </c>
      <c r="C250">
        <f t="shared" si="212"/>
        <v>0</v>
      </c>
      <c r="D250">
        <f t="shared" si="212"/>
        <v>0</v>
      </c>
      <c r="E250">
        <f t="shared" si="212"/>
        <v>0</v>
      </c>
      <c r="F250">
        <f t="shared" si="212"/>
        <v>0</v>
      </c>
      <c r="G250">
        <f t="shared" si="212"/>
        <v>0</v>
      </c>
      <c r="H250">
        <f t="shared" si="212"/>
        <v>0</v>
      </c>
      <c r="I250">
        <f t="shared" si="212"/>
        <v>0</v>
      </c>
      <c r="J250">
        <f t="shared" si="212"/>
        <v>0</v>
      </c>
      <c r="L250">
        <f>'Generate QR'!CD93</f>
        <v>0</v>
      </c>
      <c r="M250" t="str">
        <f t="shared" si="213"/>
        <v>00000000</v>
      </c>
      <c r="N250">
        <f t="shared" si="214"/>
        <v>0</v>
      </c>
      <c r="O250">
        <f t="shared" si="214"/>
        <v>0</v>
      </c>
      <c r="P250">
        <f t="shared" si="214"/>
        <v>0</v>
      </c>
      <c r="Q250">
        <f t="shared" si="214"/>
        <v>0</v>
      </c>
      <c r="R250">
        <f t="shared" si="214"/>
        <v>0</v>
      </c>
      <c r="S250">
        <f t="shared" si="214"/>
        <v>0</v>
      </c>
      <c r="T250">
        <f t="shared" si="214"/>
        <v>0</v>
      </c>
      <c r="U250">
        <f t="shared" si="214"/>
        <v>0</v>
      </c>
      <c r="W250" s="7">
        <f t="shared" si="215"/>
        <v>0</v>
      </c>
      <c r="X250" s="7">
        <f t="shared" si="204"/>
        <v>0</v>
      </c>
      <c r="Y250" s="7">
        <f t="shared" si="205"/>
        <v>0</v>
      </c>
      <c r="Z250" s="7">
        <f t="shared" si="206"/>
        <v>0</v>
      </c>
      <c r="AA250" s="7">
        <f t="shared" si="207"/>
        <v>0</v>
      </c>
      <c r="AB250" s="7">
        <f t="shared" si="208"/>
        <v>0</v>
      </c>
      <c r="AC250" s="7">
        <f t="shared" si="209"/>
        <v>0</v>
      </c>
      <c r="AD250" s="7">
        <f t="shared" si="210"/>
        <v>0</v>
      </c>
      <c r="AE250" s="7" t="str">
        <f t="shared" si="216"/>
        <v>00000000</v>
      </c>
      <c r="AF250" s="7">
        <f t="shared" si="217"/>
        <v>0</v>
      </c>
    </row>
    <row r="251" spans="1:32">
      <c r="L251">
        <f>'Generate QR'!CD94</f>
        <v>0</v>
      </c>
      <c r="M251" t="str">
        <f t="shared" si="213"/>
        <v>00000000</v>
      </c>
      <c r="N251">
        <f t="shared" si="214"/>
        <v>0</v>
      </c>
      <c r="O251">
        <f t="shared" si="214"/>
        <v>0</v>
      </c>
      <c r="P251">
        <f t="shared" si="214"/>
        <v>0</v>
      </c>
      <c r="Q251">
        <f t="shared" si="214"/>
        <v>0</v>
      </c>
      <c r="R251">
        <f t="shared" si="214"/>
        <v>0</v>
      </c>
      <c r="S251">
        <f t="shared" si="214"/>
        <v>0</v>
      </c>
      <c r="T251">
        <f t="shared" si="214"/>
        <v>0</v>
      </c>
      <c r="U251">
        <f t="shared" si="214"/>
        <v>0</v>
      </c>
      <c r="W251" s="7">
        <f t="shared" si="215"/>
        <v>0</v>
      </c>
      <c r="X251" s="7">
        <f t="shared" si="204"/>
        <v>0</v>
      </c>
      <c r="Y251" s="7">
        <f t="shared" si="205"/>
        <v>0</v>
      </c>
      <c r="Z251" s="7">
        <f t="shared" si="206"/>
        <v>0</v>
      </c>
      <c r="AA251" s="7">
        <f t="shared" si="207"/>
        <v>0</v>
      </c>
      <c r="AB251" s="7">
        <f t="shared" si="208"/>
        <v>0</v>
      </c>
      <c r="AC251" s="7">
        <f t="shared" si="209"/>
        <v>0</v>
      </c>
      <c r="AD251" s="7">
        <f t="shared" si="210"/>
        <v>0</v>
      </c>
      <c r="AE251" s="7" t="str">
        <f t="shared" si="216"/>
        <v>00000000</v>
      </c>
      <c r="AF251" s="7">
        <f t="shared" si="217"/>
        <v>0</v>
      </c>
    </row>
    <row r="254" spans="1:32">
      <c r="A254" t="s">
        <v>164</v>
      </c>
      <c r="C254" t="s">
        <v>94</v>
      </c>
      <c r="D254" t="s">
        <v>95</v>
      </c>
      <c r="E254" t="s">
        <v>96</v>
      </c>
      <c r="F254" t="s">
        <v>97</v>
      </c>
      <c r="G254" t="s">
        <v>98</v>
      </c>
      <c r="H254" t="s">
        <v>99</v>
      </c>
      <c r="I254" t="s">
        <v>100</v>
      </c>
      <c r="J254" t="s">
        <v>101</v>
      </c>
      <c r="N254" t="s">
        <v>94</v>
      </c>
      <c r="O254" t="s">
        <v>95</v>
      </c>
      <c r="P254" t="s">
        <v>96</v>
      </c>
      <c r="Q254" t="s">
        <v>97</v>
      </c>
      <c r="R254" t="s">
        <v>98</v>
      </c>
      <c r="S254" t="s">
        <v>99</v>
      </c>
      <c r="T254" t="s">
        <v>100</v>
      </c>
      <c r="U254" t="s">
        <v>101</v>
      </c>
      <c r="W254" t="s">
        <v>94</v>
      </c>
      <c r="X254" t="s">
        <v>95</v>
      </c>
      <c r="Y254" t="s">
        <v>96</v>
      </c>
      <c r="Z254" t="s">
        <v>97</v>
      </c>
      <c r="AA254" t="s">
        <v>98</v>
      </c>
      <c r="AB254" t="s">
        <v>99</v>
      </c>
      <c r="AC254" t="s">
        <v>100</v>
      </c>
      <c r="AD254" t="s">
        <v>101</v>
      </c>
      <c r="AF254" t="s">
        <v>102</v>
      </c>
    </row>
    <row r="256" spans="1:32">
      <c r="A256">
        <f>'Generate QR'!CA100</f>
        <v>0</v>
      </c>
      <c r="B256" t="str">
        <f>DEC2BIN(A256,8)</f>
        <v>00000000</v>
      </c>
      <c r="C256">
        <f>VALUE(MID($B256,C$1,1))</f>
        <v>0</v>
      </c>
      <c r="D256">
        <f t="shared" ref="D256:J256" si="218">VALUE(MID($B256,D$1,1))</f>
        <v>0</v>
      </c>
      <c r="E256">
        <f t="shared" si="218"/>
        <v>0</v>
      </c>
      <c r="F256">
        <f t="shared" si="218"/>
        <v>0</v>
      </c>
      <c r="G256">
        <f t="shared" si="218"/>
        <v>0</v>
      </c>
      <c r="H256">
        <f t="shared" si="218"/>
        <v>0</v>
      </c>
      <c r="I256">
        <f t="shared" si="218"/>
        <v>0</v>
      </c>
      <c r="J256">
        <f t="shared" si="218"/>
        <v>0</v>
      </c>
      <c r="L256">
        <f>'Generate QR'!CD99</f>
        <v>0</v>
      </c>
      <c r="M256" t="str">
        <f>DEC2BIN(L256,8)</f>
        <v>00000000</v>
      </c>
      <c r="N256">
        <f>VALUE(MID($M256,N$1,1))</f>
        <v>0</v>
      </c>
      <c r="O256">
        <f t="shared" ref="O256:U256" si="219">VALUE(MID($M256,O$1,1))</f>
        <v>0</v>
      </c>
      <c r="P256">
        <f t="shared" si="219"/>
        <v>0</v>
      </c>
      <c r="Q256">
        <f t="shared" si="219"/>
        <v>0</v>
      </c>
      <c r="R256">
        <f t="shared" si="219"/>
        <v>0</v>
      </c>
      <c r="S256">
        <f t="shared" si="219"/>
        <v>0</v>
      </c>
      <c r="T256">
        <f t="shared" si="219"/>
        <v>0</v>
      </c>
      <c r="U256">
        <f t="shared" si="219"/>
        <v>0</v>
      </c>
      <c r="W256" s="7">
        <f>((C256&lt;&gt;0)+(N256&lt;&gt;0)=1)*1</f>
        <v>0</v>
      </c>
      <c r="X256" s="7">
        <f t="shared" ref="X256:X269" si="220">((D256&lt;&gt;0)+(O256&lt;&gt;0)=1)*1</f>
        <v>0</v>
      </c>
      <c r="Y256" s="7">
        <f t="shared" ref="Y256:Y269" si="221">((E256&lt;&gt;0)+(P256&lt;&gt;0)=1)*1</f>
        <v>0</v>
      </c>
      <c r="Z256" s="7">
        <f t="shared" ref="Z256:Z269" si="222">((F256&lt;&gt;0)+(Q256&lt;&gt;0)=1)*1</f>
        <v>0</v>
      </c>
      <c r="AA256" s="7">
        <f t="shared" ref="AA256:AA269" si="223">((G256&lt;&gt;0)+(R256&lt;&gt;0)=1)*1</f>
        <v>0</v>
      </c>
      <c r="AB256" s="7">
        <f t="shared" ref="AB256:AB269" si="224">((H256&lt;&gt;0)+(S256&lt;&gt;0)=1)*1</f>
        <v>0</v>
      </c>
      <c r="AC256" s="7">
        <f t="shared" ref="AC256:AC269" si="225">((I256&lt;&gt;0)+(T256&lt;&gt;0)=1)*1</f>
        <v>0</v>
      </c>
      <c r="AD256" s="7">
        <f t="shared" ref="AD256:AD269" si="226">((J256&lt;&gt;0)+(U256&lt;&gt;0)=1)*1</f>
        <v>0</v>
      </c>
      <c r="AE256" s="7" t="str">
        <f>W256&amp;X256&amp;Y256&amp;Z256&amp;AA256&amp;AB256&amp;AC256&amp;AD256</f>
        <v>00000000</v>
      </c>
      <c r="AF256" s="7">
        <f>BIN2DEC(AE256)</f>
        <v>0</v>
      </c>
    </row>
    <row r="257" spans="1:32">
      <c r="A257">
        <f>'Generate QR'!CA101</f>
        <v>0</v>
      </c>
      <c r="B257" t="str">
        <f t="shared" ref="B257:B268" si="227">DEC2BIN(A257,8)</f>
        <v>00000000</v>
      </c>
      <c r="C257">
        <f t="shared" ref="C257:J268" si="228">VALUE(MID($B257,C$1,1))</f>
        <v>0</v>
      </c>
      <c r="D257">
        <f t="shared" si="228"/>
        <v>0</v>
      </c>
      <c r="E257">
        <f t="shared" si="228"/>
        <v>0</v>
      </c>
      <c r="F257">
        <f t="shared" si="228"/>
        <v>0</v>
      </c>
      <c r="G257">
        <f t="shared" si="228"/>
        <v>0</v>
      </c>
      <c r="H257">
        <f t="shared" si="228"/>
        <v>0</v>
      </c>
      <c r="I257">
        <f t="shared" si="228"/>
        <v>0</v>
      </c>
      <c r="J257">
        <f t="shared" si="228"/>
        <v>0</v>
      </c>
      <c r="L257">
        <f>'Generate QR'!CD100</f>
        <v>0</v>
      </c>
      <c r="M257" t="str">
        <f t="shared" ref="M257:M269" si="229">DEC2BIN(L257,8)</f>
        <v>00000000</v>
      </c>
      <c r="N257">
        <f t="shared" ref="N257:U269" si="230">VALUE(MID($M257,N$1,1))</f>
        <v>0</v>
      </c>
      <c r="O257">
        <f t="shared" si="230"/>
        <v>0</v>
      </c>
      <c r="P257">
        <f t="shared" si="230"/>
        <v>0</v>
      </c>
      <c r="Q257">
        <f t="shared" si="230"/>
        <v>0</v>
      </c>
      <c r="R257">
        <f t="shared" si="230"/>
        <v>0</v>
      </c>
      <c r="S257">
        <f t="shared" si="230"/>
        <v>0</v>
      </c>
      <c r="T257">
        <f t="shared" si="230"/>
        <v>0</v>
      </c>
      <c r="U257">
        <f t="shared" si="230"/>
        <v>0</v>
      </c>
      <c r="W257" s="7">
        <f t="shared" ref="W257:W269" si="231">((C257&lt;&gt;0)+(N257&lt;&gt;0)=1)*1</f>
        <v>0</v>
      </c>
      <c r="X257" s="7">
        <f t="shared" si="220"/>
        <v>0</v>
      </c>
      <c r="Y257" s="7">
        <f t="shared" si="221"/>
        <v>0</v>
      </c>
      <c r="Z257" s="7">
        <f t="shared" si="222"/>
        <v>0</v>
      </c>
      <c r="AA257" s="7">
        <f t="shared" si="223"/>
        <v>0</v>
      </c>
      <c r="AB257" s="7">
        <f t="shared" si="224"/>
        <v>0</v>
      </c>
      <c r="AC257" s="7">
        <f t="shared" si="225"/>
        <v>0</v>
      </c>
      <c r="AD257" s="7">
        <f t="shared" si="226"/>
        <v>0</v>
      </c>
      <c r="AE257" s="7" t="str">
        <f t="shared" ref="AE257:AE269" si="232">W257&amp;X257&amp;Y257&amp;Z257&amp;AA257&amp;AB257&amp;AC257&amp;AD257</f>
        <v>00000000</v>
      </c>
      <c r="AF257" s="7">
        <f t="shared" ref="AF257:AF269" si="233">BIN2DEC(AE257)</f>
        <v>0</v>
      </c>
    </row>
    <row r="258" spans="1:32">
      <c r="A258">
        <f>'Generate QR'!CA102</f>
        <v>0</v>
      </c>
      <c r="B258" t="str">
        <f t="shared" si="227"/>
        <v>00000000</v>
      </c>
      <c r="C258">
        <f t="shared" si="228"/>
        <v>0</v>
      </c>
      <c r="D258">
        <f t="shared" si="228"/>
        <v>0</v>
      </c>
      <c r="E258">
        <f t="shared" si="228"/>
        <v>0</v>
      </c>
      <c r="F258">
        <f t="shared" si="228"/>
        <v>0</v>
      </c>
      <c r="G258">
        <f t="shared" si="228"/>
        <v>0</v>
      </c>
      <c r="H258">
        <f t="shared" si="228"/>
        <v>0</v>
      </c>
      <c r="I258">
        <f t="shared" si="228"/>
        <v>0</v>
      </c>
      <c r="J258">
        <f t="shared" si="228"/>
        <v>0</v>
      </c>
      <c r="L258">
        <f>'Generate QR'!CD101</f>
        <v>0</v>
      </c>
      <c r="M258" t="str">
        <f t="shared" si="229"/>
        <v>00000000</v>
      </c>
      <c r="N258">
        <f t="shared" si="230"/>
        <v>0</v>
      </c>
      <c r="O258">
        <f t="shared" si="230"/>
        <v>0</v>
      </c>
      <c r="P258">
        <f t="shared" si="230"/>
        <v>0</v>
      </c>
      <c r="Q258">
        <f t="shared" si="230"/>
        <v>0</v>
      </c>
      <c r="R258">
        <f t="shared" si="230"/>
        <v>0</v>
      </c>
      <c r="S258">
        <f t="shared" si="230"/>
        <v>0</v>
      </c>
      <c r="T258">
        <f t="shared" si="230"/>
        <v>0</v>
      </c>
      <c r="U258">
        <f t="shared" si="230"/>
        <v>0</v>
      </c>
      <c r="W258" s="7">
        <f t="shared" si="231"/>
        <v>0</v>
      </c>
      <c r="X258" s="7">
        <f t="shared" si="220"/>
        <v>0</v>
      </c>
      <c r="Y258" s="7">
        <f t="shared" si="221"/>
        <v>0</v>
      </c>
      <c r="Z258" s="7">
        <f t="shared" si="222"/>
        <v>0</v>
      </c>
      <c r="AA258" s="7">
        <f t="shared" si="223"/>
        <v>0</v>
      </c>
      <c r="AB258" s="7">
        <f t="shared" si="224"/>
        <v>0</v>
      </c>
      <c r="AC258" s="7">
        <f t="shared" si="225"/>
        <v>0</v>
      </c>
      <c r="AD258" s="7">
        <f t="shared" si="226"/>
        <v>0</v>
      </c>
      <c r="AE258" s="7" t="str">
        <f t="shared" si="232"/>
        <v>00000000</v>
      </c>
      <c r="AF258" s="7">
        <f t="shared" si="233"/>
        <v>0</v>
      </c>
    </row>
    <row r="259" spans="1:32">
      <c r="A259">
        <f>'Generate QR'!CA103</f>
        <v>0</v>
      </c>
      <c r="B259" t="str">
        <f t="shared" si="227"/>
        <v>00000000</v>
      </c>
      <c r="C259">
        <f t="shared" si="228"/>
        <v>0</v>
      </c>
      <c r="D259">
        <f t="shared" si="228"/>
        <v>0</v>
      </c>
      <c r="E259">
        <f t="shared" si="228"/>
        <v>0</v>
      </c>
      <c r="F259">
        <f t="shared" si="228"/>
        <v>0</v>
      </c>
      <c r="G259">
        <f t="shared" si="228"/>
        <v>0</v>
      </c>
      <c r="H259">
        <f t="shared" si="228"/>
        <v>0</v>
      </c>
      <c r="I259">
        <f t="shared" si="228"/>
        <v>0</v>
      </c>
      <c r="J259">
        <f t="shared" si="228"/>
        <v>0</v>
      </c>
      <c r="L259">
        <f>'Generate QR'!CD102</f>
        <v>0</v>
      </c>
      <c r="M259" t="str">
        <f t="shared" si="229"/>
        <v>00000000</v>
      </c>
      <c r="N259">
        <f t="shared" si="230"/>
        <v>0</v>
      </c>
      <c r="O259">
        <f t="shared" si="230"/>
        <v>0</v>
      </c>
      <c r="P259">
        <f t="shared" si="230"/>
        <v>0</v>
      </c>
      <c r="Q259">
        <f t="shared" si="230"/>
        <v>0</v>
      </c>
      <c r="R259">
        <f t="shared" si="230"/>
        <v>0</v>
      </c>
      <c r="S259">
        <f t="shared" si="230"/>
        <v>0</v>
      </c>
      <c r="T259">
        <f t="shared" si="230"/>
        <v>0</v>
      </c>
      <c r="U259">
        <f t="shared" si="230"/>
        <v>0</v>
      </c>
      <c r="W259" s="7">
        <f t="shared" si="231"/>
        <v>0</v>
      </c>
      <c r="X259" s="7">
        <f t="shared" si="220"/>
        <v>0</v>
      </c>
      <c r="Y259" s="7">
        <f t="shared" si="221"/>
        <v>0</v>
      </c>
      <c r="Z259" s="7">
        <f t="shared" si="222"/>
        <v>0</v>
      </c>
      <c r="AA259" s="7">
        <f t="shared" si="223"/>
        <v>0</v>
      </c>
      <c r="AB259" s="7">
        <f t="shared" si="224"/>
        <v>0</v>
      </c>
      <c r="AC259" s="7">
        <f t="shared" si="225"/>
        <v>0</v>
      </c>
      <c r="AD259" s="7">
        <f t="shared" si="226"/>
        <v>0</v>
      </c>
      <c r="AE259" s="7" t="str">
        <f t="shared" si="232"/>
        <v>00000000</v>
      </c>
      <c r="AF259" s="7">
        <f t="shared" si="233"/>
        <v>0</v>
      </c>
    </row>
    <row r="260" spans="1:32">
      <c r="A260">
        <f>'Generate QR'!CA104</f>
        <v>0</v>
      </c>
      <c r="B260" t="str">
        <f t="shared" si="227"/>
        <v>00000000</v>
      </c>
      <c r="C260">
        <f t="shared" si="228"/>
        <v>0</v>
      </c>
      <c r="D260">
        <f t="shared" si="228"/>
        <v>0</v>
      </c>
      <c r="E260">
        <f t="shared" si="228"/>
        <v>0</v>
      </c>
      <c r="F260">
        <f t="shared" si="228"/>
        <v>0</v>
      </c>
      <c r="G260">
        <f t="shared" si="228"/>
        <v>0</v>
      </c>
      <c r="H260">
        <f t="shared" si="228"/>
        <v>0</v>
      </c>
      <c r="I260">
        <f t="shared" si="228"/>
        <v>0</v>
      </c>
      <c r="J260">
        <f t="shared" si="228"/>
        <v>0</v>
      </c>
      <c r="L260">
        <f>'Generate QR'!CD103</f>
        <v>0</v>
      </c>
      <c r="M260" t="str">
        <f t="shared" si="229"/>
        <v>00000000</v>
      </c>
      <c r="N260">
        <f t="shared" si="230"/>
        <v>0</v>
      </c>
      <c r="O260">
        <f t="shared" si="230"/>
        <v>0</v>
      </c>
      <c r="P260">
        <f t="shared" si="230"/>
        <v>0</v>
      </c>
      <c r="Q260">
        <f t="shared" si="230"/>
        <v>0</v>
      </c>
      <c r="R260">
        <f t="shared" si="230"/>
        <v>0</v>
      </c>
      <c r="S260">
        <f t="shared" si="230"/>
        <v>0</v>
      </c>
      <c r="T260">
        <f t="shared" si="230"/>
        <v>0</v>
      </c>
      <c r="U260">
        <f t="shared" si="230"/>
        <v>0</v>
      </c>
      <c r="W260" s="7">
        <f t="shared" si="231"/>
        <v>0</v>
      </c>
      <c r="X260" s="7">
        <f t="shared" si="220"/>
        <v>0</v>
      </c>
      <c r="Y260" s="7">
        <f t="shared" si="221"/>
        <v>0</v>
      </c>
      <c r="Z260" s="7">
        <f t="shared" si="222"/>
        <v>0</v>
      </c>
      <c r="AA260" s="7">
        <f t="shared" si="223"/>
        <v>0</v>
      </c>
      <c r="AB260" s="7">
        <f t="shared" si="224"/>
        <v>0</v>
      </c>
      <c r="AC260" s="7">
        <f t="shared" si="225"/>
        <v>0</v>
      </c>
      <c r="AD260" s="7">
        <f t="shared" si="226"/>
        <v>0</v>
      </c>
      <c r="AE260" s="7" t="str">
        <f t="shared" si="232"/>
        <v>00000000</v>
      </c>
      <c r="AF260" s="7">
        <f t="shared" si="233"/>
        <v>0</v>
      </c>
    </row>
    <row r="261" spans="1:32">
      <c r="A261">
        <f>'Generate QR'!CA105</f>
        <v>0</v>
      </c>
      <c r="B261" t="str">
        <f t="shared" si="227"/>
        <v>00000000</v>
      </c>
      <c r="C261">
        <f t="shared" si="228"/>
        <v>0</v>
      </c>
      <c r="D261">
        <f t="shared" si="228"/>
        <v>0</v>
      </c>
      <c r="E261">
        <f t="shared" si="228"/>
        <v>0</v>
      </c>
      <c r="F261">
        <f t="shared" si="228"/>
        <v>0</v>
      </c>
      <c r="G261">
        <f t="shared" si="228"/>
        <v>0</v>
      </c>
      <c r="H261">
        <f t="shared" si="228"/>
        <v>0</v>
      </c>
      <c r="I261">
        <f t="shared" si="228"/>
        <v>0</v>
      </c>
      <c r="J261">
        <f t="shared" si="228"/>
        <v>0</v>
      </c>
      <c r="L261">
        <f>'Generate QR'!CD104</f>
        <v>0</v>
      </c>
      <c r="M261" t="str">
        <f t="shared" si="229"/>
        <v>00000000</v>
      </c>
      <c r="N261">
        <f t="shared" si="230"/>
        <v>0</v>
      </c>
      <c r="O261">
        <f t="shared" si="230"/>
        <v>0</v>
      </c>
      <c r="P261">
        <f t="shared" si="230"/>
        <v>0</v>
      </c>
      <c r="Q261">
        <f t="shared" si="230"/>
        <v>0</v>
      </c>
      <c r="R261">
        <f t="shared" si="230"/>
        <v>0</v>
      </c>
      <c r="S261">
        <f t="shared" si="230"/>
        <v>0</v>
      </c>
      <c r="T261">
        <f t="shared" si="230"/>
        <v>0</v>
      </c>
      <c r="U261">
        <f t="shared" si="230"/>
        <v>0</v>
      </c>
      <c r="W261" s="7">
        <f t="shared" si="231"/>
        <v>0</v>
      </c>
      <c r="X261" s="7">
        <f t="shared" si="220"/>
        <v>0</v>
      </c>
      <c r="Y261" s="7">
        <f t="shared" si="221"/>
        <v>0</v>
      </c>
      <c r="Z261" s="7">
        <f t="shared" si="222"/>
        <v>0</v>
      </c>
      <c r="AA261" s="7">
        <f t="shared" si="223"/>
        <v>0</v>
      </c>
      <c r="AB261" s="7">
        <f t="shared" si="224"/>
        <v>0</v>
      </c>
      <c r="AC261" s="7">
        <f t="shared" si="225"/>
        <v>0</v>
      </c>
      <c r="AD261" s="7">
        <f t="shared" si="226"/>
        <v>0</v>
      </c>
      <c r="AE261" s="7" t="str">
        <f t="shared" si="232"/>
        <v>00000000</v>
      </c>
      <c r="AF261" s="7">
        <f t="shared" si="233"/>
        <v>0</v>
      </c>
    </row>
    <row r="262" spans="1:32">
      <c r="A262">
        <f>'Generate QR'!CA106</f>
        <v>0</v>
      </c>
      <c r="B262" t="str">
        <f t="shared" si="227"/>
        <v>00000000</v>
      </c>
      <c r="C262">
        <f t="shared" si="228"/>
        <v>0</v>
      </c>
      <c r="D262">
        <f t="shared" si="228"/>
        <v>0</v>
      </c>
      <c r="E262">
        <f t="shared" si="228"/>
        <v>0</v>
      </c>
      <c r="F262">
        <f t="shared" si="228"/>
        <v>0</v>
      </c>
      <c r="G262">
        <f t="shared" si="228"/>
        <v>0</v>
      </c>
      <c r="H262">
        <f t="shared" si="228"/>
        <v>0</v>
      </c>
      <c r="I262">
        <f t="shared" si="228"/>
        <v>0</v>
      </c>
      <c r="J262">
        <f t="shared" si="228"/>
        <v>0</v>
      </c>
      <c r="L262">
        <f>'Generate QR'!CD105</f>
        <v>0</v>
      </c>
      <c r="M262" t="str">
        <f t="shared" si="229"/>
        <v>00000000</v>
      </c>
      <c r="N262">
        <f t="shared" si="230"/>
        <v>0</v>
      </c>
      <c r="O262">
        <f t="shared" si="230"/>
        <v>0</v>
      </c>
      <c r="P262">
        <f t="shared" si="230"/>
        <v>0</v>
      </c>
      <c r="Q262">
        <f t="shared" si="230"/>
        <v>0</v>
      </c>
      <c r="R262">
        <f t="shared" si="230"/>
        <v>0</v>
      </c>
      <c r="S262">
        <f t="shared" si="230"/>
        <v>0</v>
      </c>
      <c r="T262">
        <f t="shared" si="230"/>
        <v>0</v>
      </c>
      <c r="U262">
        <f t="shared" si="230"/>
        <v>0</v>
      </c>
      <c r="W262" s="7">
        <f t="shared" si="231"/>
        <v>0</v>
      </c>
      <c r="X262" s="7">
        <f t="shared" si="220"/>
        <v>0</v>
      </c>
      <c r="Y262" s="7">
        <f t="shared" si="221"/>
        <v>0</v>
      </c>
      <c r="Z262" s="7">
        <f t="shared" si="222"/>
        <v>0</v>
      </c>
      <c r="AA262" s="7">
        <f t="shared" si="223"/>
        <v>0</v>
      </c>
      <c r="AB262" s="7">
        <f t="shared" si="224"/>
        <v>0</v>
      </c>
      <c r="AC262" s="7">
        <f t="shared" si="225"/>
        <v>0</v>
      </c>
      <c r="AD262" s="7">
        <f t="shared" si="226"/>
        <v>0</v>
      </c>
      <c r="AE262" s="7" t="str">
        <f t="shared" si="232"/>
        <v>00000000</v>
      </c>
      <c r="AF262" s="7">
        <f t="shared" si="233"/>
        <v>0</v>
      </c>
    </row>
    <row r="263" spans="1:32">
      <c r="A263">
        <f>'Generate QR'!CA107</f>
        <v>0</v>
      </c>
      <c r="B263" t="str">
        <f t="shared" si="227"/>
        <v>00000000</v>
      </c>
      <c r="C263">
        <f t="shared" si="228"/>
        <v>0</v>
      </c>
      <c r="D263">
        <f t="shared" si="228"/>
        <v>0</v>
      </c>
      <c r="E263">
        <f t="shared" si="228"/>
        <v>0</v>
      </c>
      <c r="F263">
        <f t="shared" si="228"/>
        <v>0</v>
      </c>
      <c r="G263">
        <f t="shared" si="228"/>
        <v>0</v>
      </c>
      <c r="H263">
        <f t="shared" si="228"/>
        <v>0</v>
      </c>
      <c r="I263">
        <f t="shared" si="228"/>
        <v>0</v>
      </c>
      <c r="J263">
        <f t="shared" si="228"/>
        <v>0</v>
      </c>
      <c r="L263">
        <f>'Generate QR'!CD106</f>
        <v>0</v>
      </c>
      <c r="M263" t="str">
        <f t="shared" si="229"/>
        <v>00000000</v>
      </c>
      <c r="N263">
        <f t="shared" si="230"/>
        <v>0</v>
      </c>
      <c r="O263">
        <f t="shared" si="230"/>
        <v>0</v>
      </c>
      <c r="P263">
        <f t="shared" si="230"/>
        <v>0</v>
      </c>
      <c r="Q263">
        <f t="shared" si="230"/>
        <v>0</v>
      </c>
      <c r="R263">
        <f t="shared" si="230"/>
        <v>0</v>
      </c>
      <c r="S263">
        <f t="shared" si="230"/>
        <v>0</v>
      </c>
      <c r="T263">
        <f t="shared" si="230"/>
        <v>0</v>
      </c>
      <c r="U263">
        <f t="shared" si="230"/>
        <v>0</v>
      </c>
      <c r="W263" s="7">
        <f t="shared" si="231"/>
        <v>0</v>
      </c>
      <c r="X263" s="7">
        <f t="shared" si="220"/>
        <v>0</v>
      </c>
      <c r="Y263" s="7">
        <f t="shared" si="221"/>
        <v>0</v>
      </c>
      <c r="Z263" s="7">
        <f t="shared" si="222"/>
        <v>0</v>
      </c>
      <c r="AA263" s="7">
        <f t="shared" si="223"/>
        <v>0</v>
      </c>
      <c r="AB263" s="7">
        <f t="shared" si="224"/>
        <v>0</v>
      </c>
      <c r="AC263" s="7">
        <f t="shared" si="225"/>
        <v>0</v>
      </c>
      <c r="AD263" s="7">
        <f t="shared" si="226"/>
        <v>0</v>
      </c>
      <c r="AE263" s="7" t="str">
        <f t="shared" si="232"/>
        <v>00000000</v>
      </c>
      <c r="AF263" s="7">
        <f t="shared" si="233"/>
        <v>0</v>
      </c>
    </row>
    <row r="264" spans="1:32">
      <c r="A264">
        <f>'Generate QR'!CA108</f>
        <v>0</v>
      </c>
      <c r="B264" t="str">
        <f t="shared" si="227"/>
        <v>00000000</v>
      </c>
      <c r="C264">
        <f t="shared" si="228"/>
        <v>0</v>
      </c>
      <c r="D264">
        <f t="shared" si="228"/>
        <v>0</v>
      </c>
      <c r="E264">
        <f t="shared" si="228"/>
        <v>0</v>
      </c>
      <c r="F264">
        <f t="shared" si="228"/>
        <v>0</v>
      </c>
      <c r="G264">
        <f t="shared" si="228"/>
        <v>0</v>
      </c>
      <c r="H264">
        <f t="shared" si="228"/>
        <v>0</v>
      </c>
      <c r="I264">
        <f t="shared" si="228"/>
        <v>0</v>
      </c>
      <c r="J264">
        <f t="shared" si="228"/>
        <v>0</v>
      </c>
      <c r="L264">
        <f>'Generate QR'!CD107</f>
        <v>0</v>
      </c>
      <c r="M264" t="str">
        <f t="shared" si="229"/>
        <v>00000000</v>
      </c>
      <c r="N264">
        <f t="shared" si="230"/>
        <v>0</v>
      </c>
      <c r="O264">
        <f t="shared" si="230"/>
        <v>0</v>
      </c>
      <c r="P264">
        <f t="shared" si="230"/>
        <v>0</v>
      </c>
      <c r="Q264">
        <f t="shared" si="230"/>
        <v>0</v>
      </c>
      <c r="R264">
        <f t="shared" si="230"/>
        <v>0</v>
      </c>
      <c r="S264">
        <f t="shared" si="230"/>
        <v>0</v>
      </c>
      <c r="T264">
        <f t="shared" si="230"/>
        <v>0</v>
      </c>
      <c r="U264">
        <f t="shared" si="230"/>
        <v>0</v>
      </c>
      <c r="W264" s="7">
        <f t="shared" si="231"/>
        <v>0</v>
      </c>
      <c r="X264" s="7">
        <f t="shared" si="220"/>
        <v>0</v>
      </c>
      <c r="Y264" s="7">
        <f t="shared" si="221"/>
        <v>0</v>
      </c>
      <c r="Z264" s="7">
        <f t="shared" si="222"/>
        <v>0</v>
      </c>
      <c r="AA264" s="7">
        <f t="shared" si="223"/>
        <v>0</v>
      </c>
      <c r="AB264" s="7">
        <f t="shared" si="224"/>
        <v>0</v>
      </c>
      <c r="AC264" s="7">
        <f t="shared" si="225"/>
        <v>0</v>
      </c>
      <c r="AD264" s="7">
        <f t="shared" si="226"/>
        <v>0</v>
      </c>
      <c r="AE264" s="7" t="str">
        <f t="shared" si="232"/>
        <v>00000000</v>
      </c>
      <c r="AF264" s="7">
        <f t="shared" si="233"/>
        <v>0</v>
      </c>
    </row>
    <row r="265" spans="1:32">
      <c r="A265">
        <f>'Generate QR'!CA109</f>
        <v>0</v>
      </c>
      <c r="B265" t="str">
        <f t="shared" si="227"/>
        <v>00000000</v>
      </c>
      <c r="C265">
        <f t="shared" si="228"/>
        <v>0</v>
      </c>
      <c r="D265">
        <f t="shared" si="228"/>
        <v>0</v>
      </c>
      <c r="E265">
        <f t="shared" si="228"/>
        <v>0</v>
      </c>
      <c r="F265">
        <f t="shared" si="228"/>
        <v>0</v>
      </c>
      <c r="G265">
        <f t="shared" si="228"/>
        <v>0</v>
      </c>
      <c r="H265">
        <f t="shared" si="228"/>
        <v>0</v>
      </c>
      <c r="I265">
        <f t="shared" si="228"/>
        <v>0</v>
      </c>
      <c r="J265">
        <f t="shared" si="228"/>
        <v>0</v>
      </c>
      <c r="L265">
        <f>'Generate QR'!CD108</f>
        <v>0</v>
      </c>
      <c r="M265" t="str">
        <f t="shared" si="229"/>
        <v>00000000</v>
      </c>
      <c r="N265">
        <f t="shared" si="230"/>
        <v>0</v>
      </c>
      <c r="O265">
        <f t="shared" si="230"/>
        <v>0</v>
      </c>
      <c r="P265">
        <f t="shared" si="230"/>
        <v>0</v>
      </c>
      <c r="Q265">
        <f t="shared" si="230"/>
        <v>0</v>
      </c>
      <c r="R265">
        <f t="shared" si="230"/>
        <v>0</v>
      </c>
      <c r="S265">
        <f t="shared" si="230"/>
        <v>0</v>
      </c>
      <c r="T265">
        <f t="shared" si="230"/>
        <v>0</v>
      </c>
      <c r="U265">
        <f t="shared" si="230"/>
        <v>0</v>
      </c>
      <c r="W265" s="7">
        <f t="shared" si="231"/>
        <v>0</v>
      </c>
      <c r="X265" s="7">
        <f t="shared" si="220"/>
        <v>0</v>
      </c>
      <c r="Y265" s="7">
        <f t="shared" si="221"/>
        <v>0</v>
      </c>
      <c r="Z265" s="7">
        <f t="shared" si="222"/>
        <v>0</v>
      </c>
      <c r="AA265" s="7">
        <f t="shared" si="223"/>
        <v>0</v>
      </c>
      <c r="AB265" s="7">
        <f t="shared" si="224"/>
        <v>0</v>
      </c>
      <c r="AC265" s="7">
        <f t="shared" si="225"/>
        <v>0</v>
      </c>
      <c r="AD265" s="7">
        <f t="shared" si="226"/>
        <v>0</v>
      </c>
      <c r="AE265" s="7" t="str">
        <f t="shared" si="232"/>
        <v>00000000</v>
      </c>
      <c r="AF265" s="7">
        <f t="shared" si="233"/>
        <v>0</v>
      </c>
    </row>
    <row r="266" spans="1:32">
      <c r="A266">
        <f>'Generate QR'!CA110</f>
        <v>0</v>
      </c>
      <c r="B266" t="str">
        <f t="shared" si="227"/>
        <v>00000000</v>
      </c>
      <c r="C266">
        <f t="shared" si="228"/>
        <v>0</v>
      </c>
      <c r="D266">
        <f t="shared" si="228"/>
        <v>0</v>
      </c>
      <c r="E266">
        <f t="shared" si="228"/>
        <v>0</v>
      </c>
      <c r="F266">
        <f t="shared" si="228"/>
        <v>0</v>
      </c>
      <c r="G266">
        <f t="shared" si="228"/>
        <v>0</v>
      </c>
      <c r="H266">
        <f t="shared" si="228"/>
        <v>0</v>
      </c>
      <c r="I266">
        <f t="shared" si="228"/>
        <v>0</v>
      </c>
      <c r="J266">
        <f t="shared" si="228"/>
        <v>0</v>
      </c>
      <c r="L266">
        <f>'Generate QR'!CD109</f>
        <v>0</v>
      </c>
      <c r="M266" t="str">
        <f t="shared" si="229"/>
        <v>00000000</v>
      </c>
      <c r="N266">
        <f t="shared" si="230"/>
        <v>0</v>
      </c>
      <c r="O266">
        <f t="shared" si="230"/>
        <v>0</v>
      </c>
      <c r="P266">
        <f t="shared" si="230"/>
        <v>0</v>
      </c>
      <c r="Q266">
        <f t="shared" si="230"/>
        <v>0</v>
      </c>
      <c r="R266">
        <f t="shared" si="230"/>
        <v>0</v>
      </c>
      <c r="S266">
        <f t="shared" si="230"/>
        <v>0</v>
      </c>
      <c r="T266">
        <f t="shared" si="230"/>
        <v>0</v>
      </c>
      <c r="U266">
        <f t="shared" si="230"/>
        <v>0</v>
      </c>
      <c r="W266" s="7">
        <f t="shared" si="231"/>
        <v>0</v>
      </c>
      <c r="X266" s="7">
        <f t="shared" si="220"/>
        <v>0</v>
      </c>
      <c r="Y266" s="7">
        <f t="shared" si="221"/>
        <v>0</v>
      </c>
      <c r="Z266" s="7">
        <f t="shared" si="222"/>
        <v>0</v>
      </c>
      <c r="AA266" s="7">
        <f t="shared" si="223"/>
        <v>0</v>
      </c>
      <c r="AB266" s="7">
        <f t="shared" si="224"/>
        <v>0</v>
      </c>
      <c r="AC266" s="7">
        <f t="shared" si="225"/>
        <v>0</v>
      </c>
      <c r="AD266" s="7">
        <f t="shared" si="226"/>
        <v>0</v>
      </c>
      <c r="AE266" s="7" t="str">
        <f t="shared" si="232"/>
        <v>00000000</v>
      </c>
      <c r="AF266" s="7">
        <f t="shared" si="233"/>
        <v>0</v>
      </c>
    </row>
    <row r="267" spans="1:32">
      <c r="A267">
        <f>'Generate QR'!CA111</f>
        <v>0</v>
      </c>
      <c r="B267" t="str">
        <f t="shared" si="227"/>
        <v>00000000</v>
      </c>
      <c r="C267">
        <f t="shared" si="228"/>
        <v>0</v>
      </c>
      <c r="D267">
        <f t="shared" si="228"/>
        <v>0</v>
      </c>
      <c r="E267">
        <f t="shared" si="228"/>
        <v>0</v>
      </c>
      <c r="F267">
        <f t="shared" si="228"/>
        <v>0</v>
      </c>
      <c r="G267">
        <f t="shared" si="228"/>
        <v>0</v>
      </c>
      <c r="H267">
        <f t="shared" si="228"/>
        <v>0</v>
      </c>
      <c r="I267">
        <f t="shared" si="228"/>
        <v>0</v>
      </c>
      <c r="J267">
        <f t="shared" si="228"/>
        <v>0</v>
      </c>
      <c r="L267">
        <f>'Generate QR'!CD110</f>
        <v>0</v>
      </c>
      <c r="M267" t="str">
        <f t="shared" si="229"/>
        <v>00000000</v>
      </c>
      <c r="N267">
        <f t="shared" si="230"/>
        <v>0</v>
      </c>
      <c r="O267">
        <f t="shared" si="230"/>
        <v>0</v>
      </c>
      <c r="P267">
        <f t="shared" si="230"/>
        <v>0</v>
      </c>
      <c r="Q267">
        <f t="shared" si="230"/>
        <v>0</v>
      </c>
      <c r="R267">
        <f t="shared" si="230"/>
        <v>0</v>
      </c>
      <c r="S267">
        <f t="shared" si="230"/>
        <v>0</v>
      </c>
      <c r="T267">
        <f t="shared" si="230"/>
        <v>0</v>
      </c>
      <c r="U267">
        <f t="shared" si="230"/>
        <v>0</v>
      </c>
      <c r="W267" s="7">
        <f t="shared" si="231"/>
        <v>0</v>
      </c>
      <c r="X267" s="7">
        <f t="shared" si="220"/>
        <v>0</v>
      </c>
      <c r="Y267" s="7">
        <f t="shared" si="221"/>
        <v>0</v>
      </c>
      <c r="Z267" s="7">
        <f t="shared" si="222"/>
        <v>0</v>
      </c>
      <c r="AA267" s="7">
        <f t="shared" si="223"/>
        <v>0</v>
      </c>
      <c r="AB267" s="7">
        <f t="shared" si="224"/>
        <v>0</v>
      </c>
      <c r="AC267" s="7">
        <f t="shared" si="225"/>
        <v>0</v>
      </c>
      <c r="AD267" s="7">
        <f t="shared" si="226"/>
        <v>0</v>
      </c>
      <c r="AE267" s="7" t="str">
        <f t="shared" si="232"/>
        <v>00000000</v>
      </c>
      <c r="AF267" s="7">
        <f t="shared" si="233"/>
        <v>0</v>
      </c>
    </row>
    <row r="268" spans="1:32">
      <c r="A268">
        <f>'Generate QR'!CA112</f>
        <v>0</v>
      </c>
      <c r="B268" t="str">
        <f t="shared" si="227"/>
        <v>00000000</v>
      </c>
      <c r="C268">
        <f t="shared" si="228"/>
        <v>0</v>
      </c>
      <c r="D268">
        <f t="shared" si="228"/>
        <v>0</v>
      </c>
      <c r="E268">
        <f t="shared" si="228"/>
        <v>0</v>
      </c>
      <c r="F268">
        <f t="shared" si="228"/>
        <v>0</v>
      </c>
      <c r="G268">
        <f t="shared" si="228"/>
        <v>0</v>
      </c>
      <c r="H268">
        <f t="shared" si="228"/>
        <v>0</v>
      </c>
      <c r="I268">
        <f t="shared" si="228"/>
        <v>0</v>
      </c>
      <c r="J268">
        <f t="shared" si="228"/>
        <v>0</v>
      </c>
      <c r="L268">
        <f>'Generate QR'!CD111</f>
        <v>0</v>
      </c>
      <c r="M268" t="str">
        <f t="shared" si="229"/>
        <v>00000000</v>
      </c>
      <c r="N268">
        <f t="shared" si="230"/>
        <v>0</v>
      </c>
      <c r="O268">
        <f t="shared" si="230"/>
        <v>0</v>
      </c>
      <c r="P268">
        <f t="shared" si="230"/>
        <v>0</v>
      </c>
      <c r="Q268">
        <f t="shared" si="230"/>
        <v>0</v>
      </c>
      <c r="R268">
        <f t="shared" si="230"/>
        <v>0</v>
      </c>
      <c r="S268">
        <f t="shared" si="230"/>
        <v>0</v>
      </c>
      <c r="T268">
        <f t="shared" si="230"/>
        <v>0</v>
      </c>
      <c r="U268">
        <f t="shared" si="230"/>
        <v>0</v>
      </c>
      <c r="W268" s="7">
        <f t="shared" si="231"/>
        <v>0</v>
      </c>
      <c r="X268" s="7">
        <f t="shared" si="220"/>
        <v>0</v>
      </c>
      <c r="Y268" s="7">
        <f t="shared" si="221"/>
        <v>0</v>
      </c>
      <c r="Z268" s="7">
        <f t="shared" si="222"/>
        <v>0</v>
      </c>
      <c r="AA268" s="7">
        <f t="shared" si="223"/>
        <v>0</v>
      </c>
      <c r="AB268" s="7">
        <f t="shared" si="224"/>
        <v>0</v>
      </c>
      <c r="AC268" s="7">
        <f t="shared" si="225"/>
        <v>0</v>
      </c>
      <c r="AD268" s="7">
        <f t="shared" si="226"/>
        <v>0</v>
      </c>
      <c r="AE268" s="7" t="str">
        <f t="shared" si="232"/>
        <v>00000000</v>
      </c>
      <c r="AF268" s="7">
        <f t="shared" si="233"/>
        <v>0</v>
      </c>
    </row>
    <row r="269" spans="1:32">
      <c r="L269">
        <f>'Generate QR'!CD112</f>
        <v>0</v>
      </c>
      <c r="M269" t="str">
        <f t="shared" si="229"/>
        <v>00000000</v>
      </c>
      <c r="N269">
        <f t="shared" si="230"/>
        <v>0</v>
      </c>
      <c r="O269">
        <f t="shared" si="230"/>
        <v>0</v>
      </c>
      <c r="P269">
        <f t="shared" si="230"/>
        <v>0</v>
      </c>
      <c r="Q269">
        <f t="shared" si="230"/>
        <v>0</v>
      </c>
      <c r="R269">
        <f t="shared" si="230"/>
        <v>0</v>
      </c>
      <c r="S269">
        <f t="shared" si="230"/>
        <v>0</v>
      </c>
      <c r="T269">
        <f t="shared" si="230"/>
        <v>0</v>
      </c>
      <c r="U269">
        <f t="shared" si="230"/>
        <v>0</v>
      </c>
      <c r="W269" s="7">
        <f t="shared" si="231"/>
        <v>0</v>
      </c>
      <c r="X269" s="7">
        <f t="shared" si="220"/>
        <v>0</v>
      </c>
      <c r="Y269" s="7">
        <f t="shared" si="221"/>
        <v>0</v>
      </c>
      <c r="Z269" s="7">
        <f t="shared" si="222"/>
        <v>0</v>
      </c>
      <c r="AA269" s="7">
        <f t="shared" si="223"/>
        <v>0</v>
      </c>
      <c r="AB269" s="7">
        <f t="shared" si="224"/>
        <v>0</v>
      </c>
      <c r="AC269" s="7">
        <f t="shared" si="225"/>
        <v>0</v>
      </c>
      <c r="AD269" s="7">
        <f t="shared" si="226"/>
        <v>0</v>
      </c>
      <c r="AE269" s="7" t="str">
        <f t="shared" si="232"/>
        <v>00000000</v>
      </c>
      <c r="AF269" s="7">
        <f t="shared" si="233"/>
        <v>0</v>
      </c>
    </row>
    <row r="272" spans="1:32">
      <c r="A272" t="s">
        <v>165</v>
      </c>
      <c r="C272" t="s">
        <v>94</v>
      </c>
      <c r="D272" t="s">
        <v>95</v>
      </c>
      <c r="E272" t="s">
        <v>96</v>
      </c>
      <c r="F272" t="s">
        <v>97</v>
      </c>
      <c r="G272" t="s">
        <v>98</v>
      </c>
      <c r="H272" t="s">
        <v>99</v>
      </c>
      <c r="I272" t="s">
        <v>100</v>
      </c>
      <c r="J272" t="s">
        <v>101</v>
      </c>
      <c r="N272" t="s">
        <v>94</v>
      </c>
      <c r="O272" t="s">
        <v>95</v>
      </c>
      <c r="P272" t="s">
        <v>96</v>
      </c>
      <c r="Q272" t="s">
        <v>97</v>
      </c>
      <c r="R272" t="s">
        <v>98</v>
      </c>
      <c r="S272" t="s">
        <v>99</v>
      </c>
      <c r="T272" t="s">
        <v>100</v>
      </c>
      <c r="U272" t="s">
        <v>101</v>
      </c>
      <c r="W272" t="s">
        <v>94</v>
      </c>
      <c r="X272" t="s">
        <v>95</v>
      </c>
      <c r="Y272" t="s">
        <v>96</v>
      </c>
      <c r="Z272" t="s">
        <v>97</v>
      </c>
      <c r="AA272" t="s">
        <v>98</v>
      </c>
      <c r="AB272" t="s">
        <v>99</v>
      </c>
      <c r="AC272" t="s">
        <v>100</v>
      </c>
      <c r="AD272" t="s">
        <v>101</v>
      </c>
      <c r="AF272" t="s">
        <v>102</v>
      </c>
    </row>
    <row r="274" spans="1:32">
      <c r="A274">
        <f>'Generate QR'!CA118</f>
        <v>0</v>
      </c>
      <c r="B274" t="str">
        <f>DEC2BIN(A274,8)</f>
        <v>00000000</v>
      </c>
      <c r="C274">
        <f>VALUE(MID($B274,C$1,1))</f>
        <v>0</v>
      </c>
      <c r="D274">
        <f t="shared" ref="D274:J274" si="234">VALUE(MID($B274,D$1,1))</f>
        <v>0</v>
      </c>
      <c r="E274">
        <f t="shared" si="234"/>
        <v>0</v>
      </c>
      <c r="F274">
        <f t="shared" si="234"/>
        <v>0</v>
      </c>
      <c r="G274">
        <f t="shared" si="234"/>
        <v>0</v>
      </c>
      <c r="H274">
        <f t="shared" si="234"/>
        <v>0</v>
      </c>
      <c r="I274">
        <f t="shared" si="234"/>
        <v>0</v>
      </c>
      <c r="J274">
        <f t="shared" si="234"/>
        <v>0</v>
      </c>
      <c r="L274">
        <f>'Generate QR'!CD117</f>
        <v>0</v>
      </c>
      <c r="M274" t="str">
        <f>DEC2BIN(L274,8)</f>
        <v>00000000</v>
      </c>
      <c r="N274">
        <f>VALUE(MID($M274,N$1,1))</f>
        <v>0</v>
      </c>
      <c r="O274">
        <f t="shared" ref="O274:U274" si="235">VALUE(MID($M274,O$1,1))</f>
        <v>0</v>
      </c>
      <c r="P274">
        <f t="shared" si="235"/>
        <v>0</v>
      </c>
      <c r="Q274">
        <f t="shared" si="235"/>
        <v>0</v>
      </c>
      <c r="R274">
        <f t="shared" si="235"/>
        <v>0</v>
      </c>
      <c r="S274">
        <f t="shared" si="235"/>
        <v>0</v>
      </c>
      <c r="T274">
        <f t="shared" si="235"/>
        <v>0</v>
      </c>
      <c r="U274">
        <f t="shared" si="235"/>
        <v>0</v>
      </c>
      <c r="W274" s="7">
        <f>((C274&lt;&gt;0)+(N274&lt;&gt;0)=1)*1</f>
        <v>0</v>
      </c>
      <c r="X274" s="7">
        <f t="shared" ref="X274:X287" si="236">((D274&lt;&gt;0)+(O274&lt;&gt;0)=1)*1</f>
        <v>0</v>
      </c>
      <c r="Y274" s="7">
        <f t="shared" ref="Y274:Y287" si="237">((E274&lt;&gt;0)+(P274&lt;&gt;0)=1)*1</f>
        <v>0</v>
      </c>
      <c r="Z274" s="7">
        <f t="shared" ref="Z274:Z287" si="238">((F274&lt;&gt;0)+(Q274&lt;&gt;0)=1)*1</f>
        <v>0</v>
      </c>
      <c r="AA274" s="7">
        <f t="shared" ref="AA274:AA287" si="239">((G274&lt;&gt;0)+(R274&lt;&gt;0)=1)*1</f>
        <v>0</v>
      </c>
      <c r="AB274" s="7">
        <f t="shared" ref="AB274:AB287" si="240">((H274&lt;&gt;0)+(S274&lt;&gt;0)=1)*1</f>
        <v>0</v>
      </c>
      <c r="AC274" s="7">
        <f t="shared" ref="AC274:AC287" si="241">((I274&lt;&gt;0)+(T274&lt;&gt;0)=1)*1</f>
        <v>0</v>
      </c>
      <c r="AD274" s="7">
        <f t="shared" ref="AD274:AD287" si="242">((J274&lt;&gt;0)+(U274&lt;&gt;0)=1)*1</f>
        <v>0</v>
      </c>
      <c r="AE274" s="7" t="str">
        <f>W274&amp;X274&amp;Y274&amp;Z274&amp;AA274&amp;AB274&amp;AC274&amp;AD274</f>
        <v>00000000</v>
      </c>
      <c r="AF274" s="7">
        <f>BIN2DEC(AE274)</f>
        <v>0</v>
      </c>
    </row>
    <row r="275" spans="1:32">
      <c r="A275">
        <f>'Generate QR'!CA119</f>
        <v>0</v>
      </c>
      <c r="B275" t="str">
        <f t="shared" ref="B275:B286" si="243">DEC2BIN(A275,8)</f>
        <v>00000000</v>
      </c>
      <c r="C275">
        <f t="shared" ref="C275:J286" si="244">VALUE(MID($B275,C$1,1))</f>
        <v>0</v>
      </c>
      <c r="D275">
        <f t="shared" si="244"/>
        <v>0</v>
      </c>
      <c r="E275">
        <f t="shared" si="244"/>
        <v>0</v>
      </c>
      <c r="F275">
        <f t="shared" si="244"/>
        <v>0</v>
      </c>
      <c r="G275">
        <f t="shared" si="244"/>
        <v>0</v>
      </c>
      <c r="H275">
        <f t="shared" si="244"/>
        <v>0</v>
      </c>
      <c r="I275">
        <f t="shared" si="244"/>
        <v>0</v>
      </c>
      <c r="J275">
        <f t="shared" si="244"/>
        <v>0</v>
      </c>
      <c r="L275">
        <f>'Generate QR'!CD118</f>
        <v>0</v>
      </c>
      <c r="M275" t="str">
        <f t="shared" ref="M275:M287" si="245">DEC2BIN(L275,8)</f>
        <v>00000000</v>
      </c>
      <c r="N275">
        <f t="shared" ref="N275:U287" si="246">VALUE(MID($M275,N$1,1))</f>
        <v>0</v>
      </c>
      <c r="O275">
        <f t="shared" si="246"/>
        <v>0</v>
      </c>
      <c r="P275">
        <f t="shared" si="246"/>
        <v>0</v>
      </c>
      <c r="Q275">
        <f t="shared" si="246"/>
        <v>0</v>
      </c>
      <c r="R275">
        <f t="shared" si="246"/>
        <v>0</v>
      </c>
      <c r="S275">
        <f t="shared" si="246"/>
        <v>0</v>
      </c>
      <c r="T275">
        <f t="shared" si="246"/>
        <v>0</v>
      </c>
      <c r="U275">
        <f t="shared" si="246"/>
        <v>0</v>
      </c>
      <c r="W275" s="7">
        <f t="shared" ref="W275:W287" si="247">((C275&lt;&gt;0)+(N275&lt;&gt;0)=1)*1</f>
        <v>0</v>
      </c>
      <c r="X275" s="7">
        <f t="shared" si="236"/>
        <v>0</v>
      </c>
      <c r="Y275" s="7">
        <f t="shared" si="237"/>
        <v>0</v>
      </c>
      <c r="Z275" s="7">
        <f t="shared" si="238"/>
        <v>0</v>
      </c>
      <c r="AA275" s="7">
        <f t="shared" si="239"/>
        <v>0</v>
      </c>
      <c r="AB275" s="7">
        <f t="shared" si="240"/>
        <v>0</v>
      </c>
      <c r="AC275" s="7">
        <f t="shared" si="241"/>
        <v>0</v>
      </c>
      <c r="AD275" s="7">
        <f t="shared" si="242"/>
        <v>0</v>
      </c>
      <c r="AE275" s="7" t="str">
        <f t="shared" ref="AE275:AE287" si="248">W275&amp;X275&amp;Y275&amp;Z275&amp;AA275&amp;AB275&amp;AC275&amp;AD275</f>
        <v>00000000</v>
      </c>
      <c r="AF275" s="7">
        <f t="shared" ref="AF275:AF287" si="249">BIN2DEC(AE275)</f>
        <v>0</v>
      </c>
    </row>
    <row r="276" spans="1:32">
      <c r="A276">
        <f>'Generate QR'!CA120</f>
        <v>0</v>
      </c>
      <c r="B276" t="str">
        <f t="shared" si="243"/>
        <v>00000000</v>
      </c>
      <c r="C276">
        <f t="shared" si="244"/>
        <v>0</v>
      </c>
      <c r="D276">
        <f t="shared" si="244"/>
        <v>0</v>
      </c>
      <c r="E276">
        <f t="shared" si="244"/>
        <v>0</v>
      </c>
      <c r="F276">
        <f t="shared" si="244"/>
        <v>0</v>
      </c>
      <c r="G276">
        <f t="shared" si="244"/>
        <v>0</v>
      </c>
      <c r="H276">
        <f t="shared" si="244"/>
        <v>0</v>
      </c>
      <c r="I276">
        <f t="shared" si="244"/>
        <v>0</v>
      </c>
      <c r="J276">
        <f t="shared" si="244"/>
        <v>0</v>
      </c>
      <c r="L276">
        <f>'Generate QR'!CD119</f>
        <v>0</v>
      </c>
      <c r="M276" t="str">
        <f t="shared" si="245"/>
        <v>00000000</v>
      </c>
      <c r="N276">
        <f t="shared" si="246"/>
        <v>0</v>
      </c>
      <c r="O276">
        <f t="shared" si="246"/>
        <v>0</v>
      </c>
      <c r="P276">
        <f t="shared" si="246"/>
        <v>0</v>
      </c>
      <c r="Q276">
        <f t="shared" si="246"/>
        <v>0</v>
      </c>
      <c r="R276">
        <f t="shared" si="246"/>
        <v>0</v>
      </c>
      <c r="S276">
        <f t="shared" si="246"/>
        <v>0</v>
      </c>
      <c r="T276">
        <f t="shared" si="246"/>
        <v>0</v>
      </c>
      <c r="U276">
        <f t="shared" si="246"/>
        <v>0</v>
      </c>
      <c r="W276" s="7">
        <f t="shared" si="247"/>
        <v>0</v>
      </c>
      <c r="X276" s="7">
        <f t="shared" si="236"/>
        <v>0</v>
      </c>
      <c r="Y276" s="7">
        <f t="shared" si="237"/>
        <v>0</v>
      </c>
      <c r="Z276" s="7">
        <f t="shared" si="238"/>
        <v>0</v>
      </c>
      <c r="AA276" s="7">
        <f t="shared" si="239"/>
        <v>0</v>
      </c>
      <c r="AB276" s="7">
        <f t="shared" si="240"/>
        <v>0</v>
      </c>
      <c r="AC276" s="7">
        <f t="shared" si="241"/>
        <v>0</v>
      </c>
      <c r="AD276" s="7">
        <f t="shared" si="242"/>
        <v>0</v>
      </c>
      <c r="AE276" s="7" t="str">
        <f t="shared" si="248"/>
        <v>00000000</v>
      </c>
      <c r="AF276" s="7">
        <f t="shared" si="249"/>
        <v>0</v>
      </c>
    </row>
    <row r="277" spans="1:32">
      <c r="A277">
        <f>'Generate QR'!CA121</f>
        <v>0</v>
      </c>
      <c r="B277" t="str">
        <f t="shared" si="243"/>
        <v>00000000</v>
      </c>
      <c r="C277">
        <f t="shared" si="244"/>
        <v>0</v>
      </c>
      <c r="D277">
        <f t="shared" si="244"/>
        <v>0</v>
      </c>
      <c r="E277">
        <f t="shared" si="244"/>
        <v>0</v>
      </c>
      <c r="F277">
        <f t="shared" si="244"/>
        <v>0</v>
      </c>
      <c r="G277">
        <f t="shared" si="244"/>
        <v>0</v>
      </c>
      <c r="H277">
        <f t="shared" si="244"/>
        <v>0</v>
      </c>
      <c r="I277">
        <f t="shared" si="244"/>
        <v>0</v>
      </c>
      <c r="J277">
        <f t="shared" si="244"/>
        <v>0</v>
      </c>
      <c r="L277">
        <f>'Generate QR'!CD120</f>
        <v>0</v>
      </c>
      <c r="M277" t="str">
        <f t="shared" si="245"/>
        <v>00000000</v>
      </c>
      <c r="N277">
        <f t="shared" si="246"/>
        <v>0</v>
      </c>
      <c r="O277">
        <f t="shared" si="246"/>
        <v>0</v>
      </c>
      <c r="P277">
        <f t="shared" si="246"/>
        <v>0</v>
      </c>
      <c r="Q277">
        <f t="shared" si="246"/>
        <v>0</v>
      </c>
      <c r="R277">
        <f t="shared" si="246"/>
        <v>0</v>
      </c>
      <c r="S277">
        <f t="shared" si="246"/>
        <v>0</v>
      </c>
      <c r="T277">
        <f t="shared" si="246"/>
        <v>0</v>
      </c>
      <c r="U277">
        <f t="shared" si="246"/>
        <v>0</v>
      </c>
      <c r="W277" s="7">
        <f t="shared" si="247"/>
        <v>0</v>
      </c>
      <c r="X277" s="7">
        <f t="shared" si="236"/>
        <v>0</v>
      </c>
      <c r="Y277" s="7">
        <f t="shared" si="237"/>
        <v>0</v>
      </c>
      <c r="Z277" s="7">
        <f t="shared" si="238"/>
        <v>0</v>
      </c>
      <c r="AA277" s="7">
        <f t="shared" si="239"/>
        <v>0</v>
      </c>
      <c r="AB277" s="7">
        <f t="shared" si="240"/>
        <v>0</v>
      </c>
      <c r="AC277" s="7">
        <f t="shared" si="241"/>
        <v>0</v>
      </c>
      <c r="AD277" s="7">
        <f t="shared" si="242"/>
        <v>0</v>
      </c>
      <c r="AE277" s="7" t="str">
        <f t="shared" si="248"/>
        <v>00000000</v>
      </c>
      <c r="AF277" s="7">
        <f t="shared" si="249"/>
        <v>0</v>
      </c>
    </row>
    <row r="278" spans="1:32">
      <c r="A278">
        <f>'Generate QR'!CA122</f>
        <v>0</v>
      </c>
      <c r="B278" t="str">
        <f t="shared" si="243"/>
        <v>00000000</v>
      </c>
      <c r="C278">
        <f t="shared" si="244"/>
        <v>0</v>
      </c>
      <c r="D278">
        <f t="shared" si="244"/>
        <v>0</v>
      </c>
      <c r="E278">
        <f t="shared" si="244"/>
        <v>0</v>
      </c>
      <c r="F278">
        <f t="shared" si="244"/>
        <v>0</v>
      </c>
      <c r="G278">
        <f t="shared" si="244"/>
        <v>0</v>
      </c>
      <c r="H278">
        <f t="shared" si="244"/>
        <v>0</v>
      </c>
      <c r="I278">
        <f t="shared" si="244"/>
        <v>0</v>
      </c>
      <c r="J278">
        <f t="shared" si="244"/>
        <v>0</v>
      </c>
      <c r="L278">
        <f>'Generate QR'!CD121</f>
        <v>0</v>
      </c>
      <c r="M278" t="str">
        <f t="shared" si="245"/>
        <v>00000000</v>
      </c>
      <c r="N278">
        <f t="shared" si="246"/>
        <v>0</v>
      </c>
      <c r="O278">
        <f t="shared" si="246"/>
        <v>0</v>
      </c>
      <c r="P278">
        <f t="shared" si="246"/>
        <v>0</v>
      </c>
      <c r="Q278">
        <f t="shared" si="246"/>
        <v>0</v>
      </c>
      <c r="R278">
        <f t="shared" si="246"/>
        <v>0</v>
      </c>
      <c r="S278">
        <f t="shared" si="246"/>
        <v>0</v>
      </c>
      <c r="T278">
        <f t="shared" si="246"/>
        <v>0</v>
      </c>
      <c r="U278">
        <f t="shared" si="246"/>
        <v>0</v>
      </c>
      <c r="W278" s="7">
        <f t="shared" si="247"/>
        <v>0</v>
      </c>
      <c r="X278" s="7">
        <f t="shared" si="236"/>
        <v>0</v>
      </c>
      <c r="Y278" s="7">
        <f t="shared" si="237"/>
        <v>0</v>
      </c>
      <c r="Z278" s="7">
        <f t="shared" si="238"/>
        <v>0</v>
      </c>
      <c r="AA278" s="7">
        <f t="shared" si="239"/>
        <v>0</v>
      </c>
      <c r="AB278" s="7">
        <f t="shared" si="240"/>
        <v>0</v>
      </c>
      <c r="AC278" s="7">
        <f t="shared" si="241"/>
        <v>0</v>
      </c>
      <c r="AD278" s="7">
        <f t="shared" si="242"/>
        <v>0</v>
      </c>
      <c r="AE278" s="7" t="str">
        <f t="shared" si="248"/>
        <v>00000000</v>
      </c>
      <c r="AF278" s="7">
        <f t="shared" si="249"/>
        <v>0</v>
      </c>
    </row>
    <row r="279" spans="1:32">
      <c r="A279">
        <f>'Generate QR'!CA123</f>
        <v>0</v>
      </c>
      <c r="B279" t="str">
        <f t="shared" si="243"/>
        <v>00000000</v>
      </c>
      <c r="C279">
        <f t="shared" si="244"/>
        <v>0</v>
      </c>
      <c r="D279">
        <f t="shared" si="244"/>
        <v>0</v>
      </c>
      <c r="E279">
        <f t="shared" si="244"/>
        <v>0</v>
      </c>
      <c r="F279">
        <f t="shared" si="244"/>
        <v>0</v>
      </c>
      <c r="G279">
        <f t="shared" si="244"/>
        <v>0</v>
      </c>
      <c r="H279">
        <f t="shared" si="244"/>
        <v>0</v>
      </c>
      <c r="I279">
        <f t="shared" si="244"/>
        <v>0</v>
      </c>
      <c r="J279">
        <f t="shared" si="244"/>
        <v>0</v>
      </c>
      <c r="L279">
        <f>'Generate QR'!CD122</f>
        <v>0</v>
      </c>
      <c r="M279" t="str">
        <f t="shared" si="245"/>
        <v>00000000</v>
      </c>
      <c r="N279">
        <f t="shared" si="246"/>
        <v>0</v>
      </c>
      <c r="O279">
        <f t="shared" si="246"/>
        <v>0</v>
      </c>
      <c r="P279">
        <f t="shared" si="246"/>
        <v>0</v>
      </c>
      <c r="Q279">
        <f t="shared" si="246"/>
        <v>0</v>
      </c>
      <c r="R279">
        <f t="shared" si="246"/>
        <v>0</v>
      </c>
      <c r="S279">
        <f t="shared" si="246"/>
        <v>0</v>
      </c>
      <c r="T279">
        <f t="shared" si="246"/>
        <v>0</v>
      </c>
      <c r="U279">
        <f t="shared" si="246"/>
        <v>0</v>
      </c>
      <c r="W279" s="7">
        <f t="shared" si="247"/>
        <v>0</v>
      </c>
      <c r="X279" s="7">
        <f t="shared" si="236"/>
        <v>0</v>
      </c>
      <c r="Y279" s="7">
        <f t="shared" si="237"/>
        <v>0</v>
      </c>
      <c r="Z279" s="7">
        <f t="shared" si="238"/>
        <v>0</v>
      </c>
      <c r="AA279" s="7">
        <f t="shared" si="239"/>
        <v>0</v>
      </c>
      <c r="AB279" s="7">
        <f t="shared" si="240"/>
        <v>0</v>
      </c>
      <c r="AC279" s="7">
        <f t="shared" si="241"/>
        <v>0</v>
      </c>
      <c r="AD279" s="7">
        <f t="shared" si="242"/>
        <v>0</v>
      </c>
      <c r="AE279" s="7" t="str">
        <f t="shared" si="248"/>
        <v>00000000</v>
      </c>
      <c r="AF279" s="7">
        <f t="shared" si="249"/>
        <v>0</v>
      </c>
    </row>
    <row r="280" spans="1:32">
      <c r="A280">
        <f>'Generate QR'!CA124</f>
        <v>0</v>
      </c>
      <c r="B280" t="str">
        <f t="shared" si="243"/>
        <v>00000000</v>
      </c>
      <c r="C280">
        <f t="shared" si="244"/>
        <v>0</v>
      </c>
      <c r="D280">
        <f t="shared" si="244"/>
        <v>0</v>
      </c>
      <c r="E280">
        <f t="shared" si="244"/>
        <v>0</v>
      </c>
      <c r="F280">
        <f t="shared" si="244"/>
        <v>0</v>
      </c>
      <c r="G280">
        <f t="shared" si="244"/>
        <v>0</v>
      </c>
      <c r="H280">
        <f t="shared" si="244"/>
        <v>0</v>
      </c>
      <c r="I280">
        <f t="shared" si="244"/>
        <v>0</v>
      </c>
      <c r="J280">
        <f t="shared" si="244"/>
        <v>0</v>
      </c>
      <c r="L280">
        <f>'Generate QR'!CD123</f>
        <v>0</v>
      </c>
      <c r="M280" t="str">
        <f t="shared" si="245"/>
        <v>00000000</v>
      </c>
      <c r="N280">
        <f t="shared" si="246"/>
        <v>0</v>
      </c>
      <c r="O280">
        <f t="shared" si="246"/>
        <v>0</v>
      </c>
      <c r="P280">
        <f t="shared" si="246"/>
        <v>0</v>
      </c>
      <c r="Q280">
        <f t="shared" si="246"/>
        <v>0</v>
      </c>
      <c r="R280">
        <f t="shared" si="246"/>
        <v>0</v>
      </c>
      <c r="S280">
        <f t="shared" si="246"/>
        <v>0</v>
      </c>
      <c r="T280">
        <f t="shared" si="246"/>
        <v>0</v>
      </c>
      <c r="U280">
        <f t="shared" si="246"/>
        <v>0</v>
      </c>
      <c r="W280" s="7">
        <f t="shared" si="247"/>
        <v>0</v>
      </c>
      <c r="X280" s="7">
        <f t="shared" si="236"/>
        <v>0</v>
      </c>
      <c r="Y280" s="7">
        <f t="shared" si="237"/>
        <v>0</v>
      </c>
      <c r="Z280" s="7">
        <f t="shared" si="238"/>
        <v>0</v>
      </c>
      <c r="AA280" s="7">
        <f t="shared" si="239"/>
        <v>0</v>
      </c>
      <c r="AB280" s="7">
        <f t="shared" si="240"/>
        <v>0</v>
      </c>
      <c r="AC280" s="7">
        <f t="shared" si="241"/>
        <v>0</v>
      </c>
      <c r="AD280" s="7">
        <f t="shared" si="242"/>
        <v>0</v>
      </c>
      <c r="AE280" s="7" t="str">
        <f t="shared" si="248"/>
        <v>00000000</v>
      </c>
      <c r="AF280" s="7">
        <f t="shared" si="249"/>
        <v>0</v>
      </c>
    </row>
    <row r="281" spans="1:32">
      <c r="A281">
        <f>'Generate QR'!CA125</f>
        <v>0</v>
      </c>
      <c r="B281" t="str">
        <f t="shared" si="243"/>
        <v>00000000</v>
      </c>
      <c r="C281">
        <f t="shared" si="244"/>
        <v>0</v>
      </c>
      <c r="D281">
        <f t="shared" si="244"/>
        <v>0</v>
      </c>
      <c r="E281">
        <f t="shared" si="244"/>
        <v>0</v>
      </c>
      <c r="F281">
        <f t="shared" si="244"/>
        <v>0</v>
      </c>
      <c r="G281">
        <f t="shared" si="244"/>
        <v>0</v>
      </c>
      <c r="H281">
        <f t="shared" si="244"/>
        <v>0</v>
      </c>
      <c r="I281">
        <f t="shared" si="244"/>
        <v>0</v>
      </c>
      <c r="J281">
        <f t="shared" si="244"/>
        <v>0</v>
      </c>
      <c r="L281">
        <f>'Generate QR'!CD124</f>
        <v>0</v>
      </c>
      <c r="M281" t="str">
        <f t="shared" si="245"/>
        <v>00000000</v>
      </c>
      <c r="N281">
        <f t="shared" si="246"/>
        <v>0</v>
      </c>
      <c r="O281">
        <f t="shared" si="246"/>
        <v>0</v>
      </c>
      <c r="P281">
        <f t="shared" si="246"/>
        <v>0</v>
      </c>
      <c r="Q281">
        <f t="shared" si="246"/>
        <v>0</v>
      </c>
      <c r="R281">
        <f t="shared" si="246"/>
        <v>0</v>
      </c>
      <c r="S281">
        <f t="shared" si="246"/>
        <v>0</v>
      </c>
      <c r="T281">
        <f t="shared" si="246"/>
        <v>0</v>
      </c>
      <c r="U281">
        <f t="shared" si="246"/>
        <v>0</v>
      </c>
      <c r="W281" s="7">
        <f t="shared" si="247"/>
        <v>0</v>
      </c>
      <c r="X281" s="7">
        <f t="shared" si="236"/>
        <v>0</v>
      </c>
      <c r="Y281" s="7">
        <f t="shared" si="237"/>
        <v>0</v>
      </c>
      <c r="Z281" s="7">
        <f t="shared" si="238"/>
        <v>0</v>
      </c>
      <c r="AA281" s="7">
        <f t="shared" si="239"/>
        <v>0</v>
      </c>
      <c r="AB281" s="7">
        <f t="shared" si="240"/>
        <v>0</v>
      </c>
      <c r="AC281" s="7">
        <f t="shared" si="241"/>
        <v>0</v>
      </c>
      <c r="AD281" s="7">
        <f t="shared" si="242"/>
        <v>0</v>
      </c>
      <c r="AE281" s="7" t="str">
        <f t="shared" si="248"/>
        <v>00000000</v>
      </c>
      <c r="AF281" s="7">
        <f t="shared" si="249"/>
        <v>0</v>
      </c>
    </row>
    <row r="282" spans="1:32">
      <c r="A282">
        <f>'Generate QR'!CA126</f>
        <v>0</v>
      </c>
      <c r="B282" t="str">
        <f t="shared" si="243"/>
        <v>00000000</v>
      </c>
      <c r="C282">
        <f t="shared" si="244"/>
        <v>0</v>
      </c>
      <c r="D282">
        <f t="shared" si="244"/>
        <v>0</v>
      </c>
      <c r="E282">
        <f t="shared" si="244"/>
        <v>0</v>
      </c>
      <c r="F282">
        <f t="shared" si="244"/>
        <v>0</v>
      </c>
      <c r="G282">
        <f t="shared" si="244"/>
        <v>0</v>
      </c>
      <c r="H282">
        <f t="shared" si="244"/>
        <v>0</v>
      </c>
      <c r="I282">
        <f t="shared" si="244"/>
        <v>0</v>
      </c>
      <c r="J282">
        <f t="shared" si="244"/>
        <v>0</v>
      </c>
      <c r="L282">
        <f>'Generate QR'!CD125</f>
        <v>0</v>
      </c>
      <c r="M282" t="str">
        <f t="shared" si="245"/>
        <v>00000000</v>
      </c>
      <c r="N282">
        <f t="shared" si="246"/>
        <v>0</v>
      </c>
      <c r="O282">
        <f t="shared" si="246"/>
        <v>0</v>
      </c>
      <c r="P282">
        <f t="shared" si="246"/>
        <v>0</v>
      </c>
      <c r="Q282">
        <f t="shared" si="246"/>
        <v>0</v>
      </c>
      <c r="R282">
        <f t="shared" si="246"/>
        <v>0</v>
      </c>
      <c r="S282">
        <f t="shared" si="246"/>
        <v>0</v>
      </c>
      <c r="T282">
        <f t="shared" si="246"/>
        <v>0</v>
      </c>
      <c r="U282">
        <f t="shared" si="246"/>
        <v>0</v>
      </c>
      <c r="W282" s="7">
        <f t="shared" si="247"/>
        <v>0</v>
      </c>
      <c r="X282" s="7">
        <f t="shared" si="236"/>
        <v>0</v>
      </c>
      <c r="Y282" s="7">
        <f t="shared" si="237"/>
        <v>0</v>
      </c>
      <c r="Z282" s="7">
        <f t="shared" si="238"/>
        <v>0</v>
      </c>
      <c r="AA282" s="7">
        <f t="shared" si="239"/>
        <v>0</v>
      </c>
      <c r="AB282" s="7">
        <f t="shared" si="240"/>
        <v>0</v>
      </c>
      <c r="AC282" s="7">
        <f t="shared" si="241"/>
        <v>0</v>
      </c>
      <c r="AD282" s="7">
        <f t="shared" si="242"/>
        <v>0</v>
      </c>
      <c r="AE282" s="7" t="str">
        <f t="shared" si="248"/>
        <v>00000000</v>
      </c>
      <c r="AF282" s="7">
        <f t="shared" si="249"/>
        <v>0</v>
      </c>
    </row>
    <row r="283" spans="1:32">
      <c r="A283">
        <f>'Generate QR'!CA127</f>
        <v>0</v>
      </c>
      <c r="B283" t="str">
        <f t="shared" si="243"/>
        <v>00000000</v>
      </c>
      <c r="C283">
        <f t="shared" si="244"/>
        <v>0</v>
      </c>
      <c r="D283">
        <f t="shared" si="244"/>
        <v>0</v>
      </c>
      <c r="E283">
        <f t="shared" si="244"/>
        <v>0</v>
      </c>
      <c r="F283">
        <f t="shared" si="244"/>
        <v>0</v>
      </c>
      <c r="G283">
        <f t="shared" si="244"/>
        <v>0</v>
      </c>
      <c r="H283">
        <f t="shared" si="244"/>
        <v>0</v>
      </c>
      <c r="I283">
        <f t="shared" si="244"/>
        <v>0</v>
      </c>
      <c r="J283">
        <f t="shared" si="244"/>
        <v>0</v>
      </c>
      <c r="L283">
        <f>'Generate QR'!CD126</f>
        <v>0</v>
      </c>
      <c r="M283" t="str">
        <f t="shared" si="245"/>
        <v>00000000</v>
      </c>
      <c r="N283">
        <f t="shared" si="246"/>
        <v>0</v>
      </c>
      <c r="O283">
        <f t="shared" si="246"/>
        <v>0</v>
      </c>
      <c r="P283">
        <f t="shared" si="246"/>
        <v>0</v>
      </c>
      <c r="Q283">
        <f t="shared" si="246"/>
        <v>0</v>
      </c>
      <c r="R283">
        <f t="shared" si="246"/>
        <v>0</v>
      </c>
      <c r="S283">
        <f t="shared" si="246"/>
        <v>0</v>
      </c>
      <c r="T283">
        <f t="shared" si="246"/>
        <v>0</v>
      </c>
      <c r="U283">
        <f t="shared" si="246"/>
        <v>0</v>
      </c>
      <c r="W283" s="7">
        <f t="shared" si="247"/>
        <v>0</v>
      </c>
      <c r="X283" s="7">
        <f t="shared" si="236"/>
        <v>0</v>
      </c>
      <c r="Y283" s="7">
        <f t="shared" si="237"/>
        <v>0</v>
      </c>
      <c r="Z283" s="7">
        <f t="shared" si="238"/>
        <v>0</v>
      </c>
      <c r="AA283" s="7">
        <f t="shared" si="239"/>
        <v>0</v>
      </c>
      <c r="AB283" s="7">
        <f t="shared" si="240"/>
        <v>0</v>
      </c>
      <c r="AC283" s="7">
        <f t="shared" si="241"/>
        <v>0</v>
      </c>
      <c r="AD283" s="7">
        <f t="shared" si="242"/>
        <v>0</v>
      </c>
      <c r="AE283" s="7" t="str">
        <f t="shared" si="248"/>
        <v>00000000</v>
      </c>
      <c r="AF283" s="7">
        <f t="shared" si="249"/>
        <v>0</v>
      </c>
    </row>
    <row r="284" spans="1:32">
      <c r="A284">
        <f>'Generate QR'!CA128</f>
        <v>0</v>
      </c>
      <c r="B284" t="str">
        <f t="shared" si="243"/>
        <v>00000000</v>
      </c>
      <c r="C284">
        <f t="shared" si="244"/>
        <v>0</v>
      </c>
      <c r="D284">
        <f t="shared" si="244"/>
        <v>0</v>
      </c>
      <c r="E284">
        <f t="shared" si="244"/>
        <v>0</v>
      </c>
      <c r="F284">
        <f t="shared" si="244"/>
        <v>0</v>
      </c>
      <c r="G284">
        <f t="shared" si="244"/>
        <v>0</v>
      </c>
      <c r="H284">
        <f t="shared" si="244"/>
        <v>0</v>
      </c>
      <c r="I284">
        <f t="shared" si="244"/>
        <v>0</v>
      </c>
      <c r="J284">
        <f t="shared" si="244"/>
        <v>0</v>
      </c>
      <c r="L284">
        <f>'Generate QR'!CD127</f>
        <v>0</v>
      </c>
      <c r="M284" t="str">
        <f t="shared" si="245"/>
        <v>00000000</v>
      </c>
      <c r="N284">
        <f t="shared" si="246"/>
        <v>0</v>
      </c>
      <c r="O284">
        <f t="shared" si="246"/>
        <v>0</v>
      </c>
      <c r="P284">
        <f t="shared" si="246"/>
        <v>0</v>
      </c>
      <c r="Q284">
        <f t="shared" si="246"/>
        <v>0</v>
      </c>
      <c r="R284">
        <f t="shared" si="246"/>
        <v>0</v>
      </c>
      <c r="S284">
        <f t="shared" si="246"/>
        <v>0</v>
      </c>
      <c r="T284">
        <f t="shared" si="246"/>
        <v>0</v>
      </c>
      <c r="U284">
        <f t="shared" si="246"/>
        <v>0</v>
      </c>
      <c r="W284" s="7">
        <f t="shared" si="247"/>
        <v>0</v>
      </c>
      <c r="X284" s="7">
        <f t="shared" si="236"/>
        <v>0</v>
      </c>
      <c r="Y284" s="7">
        <f t="shared" si="237"/>
        <v>0</v>
      </c>
      <c r="Z284" s="7">
        <f t="shared" si="238"/>
        <v>0</v>
      </c>
      <c r="AA284" s="7">
        <f t="shared" si="239"/>
        <v>0</v>
      </c>
      <c r="AB284" s="7">
        <f t="shared" si="240"/>
        <v>0</v>
      </c>
      <c r="AC284" s="7">
        <f t="shared" si="241"/>
        <v>0</v>
      </c>
      <c r="AD284" s="7">
        <f t="shared" si="242"/>
        <v>0</v>
      </c>
      <c r="AE284" s="7" t="str">
        <f t="shared" si="248"/>
        <v>00000000</v>
      </c>
      <c r="AF284" s="7">
        <f t="shared" si="249"/>
        <v>0</v>
      </c>
    </row>
    <row r="285" spans="1:32">
      <c r="A285">
        <f>'Generate QR'!CA129</f>
        <v>0</v>
      </c>
      <c r="B285" t="str">
        <f t="shared" si="243"/>
        <v>00000000</v>
      </c>
      <c r="C285">
        <f t="shared" si="244"/>
        <v>0</v>
      </c>
      <c r="D285">
        <f t="shared" si="244"/>
        <v>0</v>
      </c>
      <c r="E285">
        <f t="shared" si="244"/>
        <v>0</v>
      </c>
      <c r="F285">
        <f t="shared" si="244"/>
        <v>0</v>
      </c>
      <c r="G285">
        <f t="shared" si="244"/>
        <v>0</v>
      </c>
      <c r="H285">
        <f t="shared" si="244"/>
        <v>0</v>
      </c>
      <c r="I285">
        <f t="shared" si="244"/>
        <v>0</v>
      </c>
      <c r="J285">
        <f t="shared" si="244"/>
        <v>0</v>
      </c>
      <c r="L285">
        <f>'Generate QR'!CD128</f>
        <v>0</v>
      </c>
      <c r="M285" t="str">
        <f t="shared" si="245"/>
        <v>00000000</v>
      </c>
      <c r="N285">
        <f t="shared" si="246"/>
        <v>0</v>
      </c>
      <c r="O285">
        <f t="shared" si="246"/>
        <v>0</v>
      </c>
      <c r="P285">
        <f t="shared" si="246"/>
        <v>0</v>
      </c>
      <c r="Q285">
        <f t="shared" si="246"/>
        <v>0</v>
      </c>
      <c r="R285">
        <f t="shared" si="246"/>
        <v>0</v>
      </c>
      <c r="S285">
        <f t="shared" si="246"/>
        <v>0</v>
      </c>
      <c r="T285">
        <f t="shared" si="246"/>
        <v>0</v>
      </c>
      <c r="U285">
        <f t="shared" si="246"/>
        <v>0</v>
      </c>
      <c r="W285" s="7">
        <f t="shared" si="247"/>
        <v>0</v>
      </c>
      <c r="X285" s="7">
        <f t="shared" si="236"/>
        <v>0</v>
      </c>
      <c r="Y285" s="7">
        <f t="shared" si="237"/>
        <v>0</v>
      </c>
      <c r="Z285" s="7">
        <f t="shared" si="238"/>
        <v>0</v>
      </c>
      <c r="AA285" s="7">
        <f t="shared" si="239"/>
        <v>0</v>
      </c>
      <c r="AB285" s="7">
        <f t="shared" si="240"/>
        <v>0</v>
      </c>
      <c r="AC285" s="7">
        <f t="shared" si="241"/>
        <v>0</v>
      </c>
      <c r="AD285" s="7">
        <f t="shared" si="242"/>
        <v>0</v>
      </c>
      <c r="AE285" s="7" t="str">
        <f t="shared" si="248"/>
        <v>00000000</v>
      </c>
      <c r="AF285" s="7">
        <f t="shared" si="249"/>
        <v>0</v>
      </c>
    </row>
    <row r="286" spans="1:32">
      <c r="A286">
        <f>'Generate QR'!CA130</f>
        <v>0</v>
      </c>
      <c r="B286" t="str">
        <f t="shared" si="243"/>
        <v>00000000</v>
      </c>
      <c r="C286">
        <f t="shared" si="244"/>
        <v>0</v>
      </c>
      <c r="D286">
        <f t="shared" si="244"/>
        <v>0</v>
      </c>
      <c r="E286">
        <f t="shared" si="244"/>
        <v>0</v>
      </c>
      <c r="F286">
        <f t="shared" si="244"/>
        <v>0</v>
      </c>
      <c r="G286">
        <f t="shared" si="244"/>
        <v>0</v>
      </c>
      <c r="H286">
        <f t="shared" si="244"/>
        <v>0</v>
      </c>
      <c r="I286">
        <f t="shared" si="244"/>
        <v>0</v>
      </c>
      <c r="J286">
        <f t="shared" si="244"/>
        <v>0</v>
      </c>
      <c r="L286">
        <f>'Generate QR'!CD129</f>
        <v>0</v>
      </c>
      <c r="M286" t="str">
        <f t="shared" si="245"/>
        <v>00000000</v>
      </c>
      <c r="N286">
        <f t="shared" si="246"/>
        <v>0</v>
      </c>
      <c r="O286">
        <f t="shared" si="246"/>
        <v>0</v>
      </c>
      <c r="P286">
        <f t="shared" si="246"/>
        <v>0</v>
      </c>
      <c r="Q286">
        <f t="shared" si="246"/>
        <v>0</v>
      </c>
      <c r="R286">
        <f t="shared" si="246"/>
        <v>0</v>
      </c>
      <c r="S286">
        <f t="shared" si="246"/>
        <v>0</v>
      </c>
      <c r="T286">
        <f t="shared" si="246"/>
        <v>0</v>
      </c>
      <c r="U286">
        <f t="shared" si="246"/>
        <v>0</v>
      </c>
      <c r="W286" s="7">
        <f t="shared" si="247"/>
        <v>0</v>
      </c>
      <c r="X286" s="7">
        <f t="shared" si="236"/>
        <v>0</v>
      </c>
      <c r="Y286" s="7">
        <f t="shared" si="237"/>
        <v>0</v>
      </c>
      <c r="Z286" s="7">
        <f t="shared" si="238"/>
        <v>0</v>
      </c>
      <c r="AA286" s="7">
        <f t="shared" si="239"/>
        <v>0</v>
      </c>
      <c r="AB286" s="7">
        <f t="shared" si="240"/>
        <v>0</v>
      </c>
      <c r="AC286" s="7">
        <f t="shared" si="241"/>
        <v>0</v>
      </c>
      <c r="AD286" s="7">
        <f t="shared" si="242"/>
        <v>0</v>
      </c>
      <c r="AE286" s="7" t="str">
        <f t="shared" si="248"/>
        <v>00000000</v>
      </c>
      <c r="AF286" s="7">
        <f t="shared" si="249"/>
        <v>0</v>
      </c>
    </row>
    <row r="287" spans="1:32">
      <c r="L287">
        <f>'Generate QR'!CD130</f>
        <v>0</v>
      </c>
      <c r="M287" t="str">
        <f t="shared" si="245"/>
        <v>00000000</v>
      </c>
      <c r="N287">
        <f t="shared" si="246"/>
        <v>0</v>
      </c>
      <c r="O287">
        <f t="shared" si="246"/>
        <v>0</v>
      </c>
      <c r="P287">
        <f t="shared" si="246"/>
        <v>0</v>
      </c>
      <c r="Q287">
        <f t="shared" si="246"/>
        <v>0</v>
      </c>
      <c r="R287">
        <f t="shared" si="246"/>
        <v>0</v>
      </c>
      <c r="S287">
        <f t="shared" si="246"/>
        <v>0</v>
      </c>
      <c r="T287">
        <f t="shared" si="246"/>
        <v>0</v>
      </c>
      <c r="U287">
        <f t="shared" si="246"/>
        <v>0</v>
      </c>
      <c r="W287" s="7">
        <f t="shared" si="247"/>
        <v>0</v>
      </c>
      <c r="X287" s="7">
        <f t="shared" si="236"/>
        <v>0</v>
      </c>
      <c r="Y287" s="7">
        <f t="shared" si="237"/>
        <v>0</v>
      </c>
      <c r="Z287" s="7">
        <f t="shared" si="238"/>
        <v>0</v>
      </c>
      <c r="AA287" s="7">
        <f t="shared" si="239"/>
        <v>0</v>
      </c>
      <c r="AB287" s="7">
        <f t="shared" si="240"/>
        <v>0</v>
      </c>
      <c r="AC287" s="7">
        <f t="shared" si="241"/>
        <v>0</v>
      </c>
      <c r="AD287" s="7">
        <f t="shared" si="242"/>
        <v>0</v>
      </c>
      <c r="AE287" s="7" t="str">
        <f t="shared" si="248"/>
        <v>00000000</v>
      </c>
      <c r="AF287" s="7">
        <f t="shared" si="249"/>
        <v>0</v>
      </c>
    </row>
    <row r="290" spans="1:32">
      <c r="A290" t="s">
        <v>166</v>
      </c>
      <c r="C290" t="s">
        <v>94</v>
      </c>
      <c r="D290" t="s">
        <v>95</v>
      </c>
      <c r="E290" t="s">
        <v>96</v>
      </c>
      <c r="F290" t="s">
        <v>97</v>
      </c>
      <c r="G290" t="s">
        <v>98</v>
      </c>
      <c r="H290" t="s">
        <v>99</v>
      </c>
      <c r="I290" t="s">
        <v>100</v>
      </c>
      <c r="J290" t="s">
        <v>101</v>
      </c>
      <c r="N290" t="s">
        <v>94</v>
      </c>
      <c r="O290" t="s">
        <v>95</v>
      </c>
      <c r="P290" t="s">
        <v>96</v>
      </c>
      <c r="Q290" t="s">
        <v>97</v>
      </c>
      <c r="R290" t="s">
        <v>98</v>
      </c>
      <c r="S290" t="s">
        <v>99</v>
      </c>
      <c r="T290" t="s">
        <v>100</v>
      </c>
      <c r="U290" t="s">
        <v>101</v>
      </c>
      <c r="W290" t="s">
        <v>94</v>
      </c>
      <c r="X290" t="s">
        <v>95</v>
      </c>
      <c r="Y290" t="s">
        <v>96</v>
      </c>
      <c r="Z290" t="s">
        <v>97</v>
      </c>
      <c r="AA290" t="s">
        <v>98</v>
      </c>
      <c r="AB290" t="s">
        <v>99</v>
      </c>
      <c r="AC290" t="s">
        <v>100</v>
      </c>
      <c r="AD290" t="s">
        <v>101</v>
      </c>
      <c r="AF290" t="s">
        <v>102</v>
      </c>
    </row>
    <row r="292" spans="1:32">
      <c r="A292">
        <f>'Generate QR'!CA136</f>
        <v>0</v>
      </c>
      <c r="B292" t="str">
        <f>DEC2BIN(A292,8)</f>
        <v>00000000</v>
      </c>
      <c r="C292">
        <f>VALUE(MID($B292,C$1,1))</f>
        <v>0</v>
      </c>
      <c r="D292">
        <f t="shared" ref="D292:J292" si="250">VALUE(MID($B292,D$1,1))</f>
        <v>0</v>
      </c>
      <c r="E292">
        <f t="shared" si="250"/>
        <v>0</v>
      </c>
      <c r="F292">
        <f t="shared" si="250"/>
        <v>0</v>
      </c>
      <c r="G292">
        <f t="shared" si="250"/>
        <v>0</v>
      </c>
      <c r="H292">
        <f t="shared" si="250"/>
        <v>0</v>
      </c>
      <c r="I292">
        <f t="shared" si="250"/>
        <v>0</v>
      </c>
      <c r="J292">
        <f t="shared" si="250"/>
        <v>0</v>
      </c>
      <c r="L292">
        <f>'Generate QR'!CD135</f>
        <v>0</v>
      </c>
      <c r="M292" t="str">
        <f>DEC2BIN(L292,8)</f>
        <v>00000000</v>
      </c>
      <c r="N292">
        <f>VALUE(MID($M292,N$1,1))</f>
        <v>0</v>
      </c>
      <c r="O292">
        <f t="shared" ref="O292:U292" si="251">VALUE(MID($M292,O$1,1))</f>
        <v>0</v>
      </c>
      <c r="P292">
        <f t="shared" si="251"/>
        <v>0</v>
      </c>
      <c r="Q292">
        <f t="shared" si="251"/>
        <v>0</v>
      </c>
      <c r="R292">
        <f t="shared" si="251"/>
        <v>0</v>
      </c>
      <c r="S292">
        <f t="shared" si="251"/>
        <v>0</v>
      </c>
      <c r="T292">
        <f t="shared" si="251"/>
        <v>0</v>
      </c>
      <c r="U292">
        <f t="shared" si="251"/>
        <v>0</v>
      </c>
      <c r="W292" s="7">
        <f>((C292&lt;&gt;0)+(N292&lt;&gt;0)=1)*1</f>
        <v>0</v>
      </c>
      <c r="X292" s="7">
        <f t="shared" ref="X292:X305" si="252">((D292&lt;&gt;0)+(O292&lt;&gt;0)=1)*1</f>
        <v>0</v>
      </c>
      <c r="Y292" s="7">
        <f t="shared" ref="Y292:Y305" si="253">((E292&lt;&gt;0)+(P292&lt;&gt;0)=1)*1</f>
        <v>0</v>
      </c>
      <c r="Z292" s="7">
        <f t="shared" ref="Z292:Z305" si="254">((F292&lt;&gt;0)+(Q292&lt;&gt;0)=1)*1</f>
        <v>0</v>
      </c>
      <c r="AA292" s="7">
        <f t="shared" ref="AA292:AA305" si="255">((G292&lt;&gt;0)+(R292&lt;&gt;0)=1)*1</f>
        <v>0</v>
      </c>
      <c r="AB292" s="7">
        <f t="shared" ref="AB292:AB305" si="256">((H292&lt;&gt;0)+(S292&lt;&gt;0)=1)*1</f>
        <v>0</v>
      </c>
      <c r="AC292" s="7">
        <f t="shared" ref="AC292:AC305" si="257">((I292&lt;&gt;0)+(T292&lt;&gt;0)=1)*1</f>
        <v>0</v>
      </c>
      <c r="AD292" s="7">
        <f t="shared" ref="AD292:AD305" si="258">((J292&lt;&gt;0)+(U292&lt;&gt;0)=1)*1</f>
        <v>0</v>
      </c>
      <c r="AE292" s="7" t="str">
        <f>W292&amp;X292&amp;Y292&amp;Z292&amp;AA292&amp;AB292&amp;AC292&amp;AD292</f>
        <v>00000000</v>
      </c>
      <c r="AF292" s="7">
        <f>BIN2DEC(AE292)</f>
        <v>0</v>
      </c>
    </row>
    <row r="293" spans="1:32">
      <c r="A293">
        <f>'Generate QR'!CA137</f>
        <v>0</v>
      </c>
      <c r="B293" t="str">
        <f t="shared" ref="B293:B304" si="259">DEC2BIN(A293,8)</f>
        <v>00000000</v>
      </c>
      <c r="C293">
        <f t="shared" ref="C293:J304" si="260">VALUE(MID($B293,C$1,1))</f>
        <v>0</v>
      </c>
      <c r="D293">
        <f t="shared" si="260"/>
        <v>0</v>
      </c>
      <c r="E293">
        <f t="shared" si="260"/>
        <v>0</v>
      </c>
      <c r="F293">
        <f t="shared" si="260"/>
        <v>0</v>
      </c>
      <c r="G293">
        <f t="shared" si="260"/>
        <v>0</v>
      </c>
      <c r="H293">
        <f t="shared" si="260"/>
        <v>0</v>
      </c>
      <c r="I293">
        <f t="shared" si="260"/>
        <v>0</v>
      </c>
      <c r="J293">
        <f t="shared" si="260"/>
        <v>0</v>
      </c>
      <c r="L293">
        <f>'Generate QR'!CD136</f>
        <v>0</v>
      </c>
      <c r="M293" t="str">
        <f t="shared" ref="M293:M305" si="261">DEC2BIN(L293,8)</f>
        <v>00000000</v>
      </c>
      <c r="N293">
        <f t="shared" ref="N293:U305" si="262">VALUE(MID($M293,N$1,1))</f>
        <v>0</v>
      </c>
      <c r="O293">
        <f t="shared" si="262"/>
        <v>0</v>
      </c>
      <c r="P293">
        <f t="shared" si="262"/>
        <v>0</v>
      </c>
      <c r="Q293">
        <f t="shared" si="262"/>
        <v>0</v>
      </c>
      <c r="R293">
        <f t="shared" si="262"/>
        <v>0</v>
      </c>
      <c r="S293">
        <f t="shared" si="262"/>
        <v>0</v>
      </c>
      <c r="T293">
        <f t="shared" si="262"/>
        <v>0</v>
      </c>
      <c r="U293">
        <f t="shared" si="262"/>
        <v>0</v>
      </c>
      <c r="W293" s="7">
        <f t="shared" ref="W293:W305" si="263">((C293&lt;&gt;0)+(N293&lt;&gt;0)=1)*1</f>
        <v>0</v>
      </c>
      <c r="X293" s="7">
        <f t="shared" si="252"/>
        <v>0</v>
      </c>
      <c r="Y293" s="7">
        <f t="shared" si="253"/>
        <v>0</v>
      </c>
      <c r="Z293" s="7">
        <f t="shared" si="254"/>
        <v>0</v>
      </c>
      <c r="AA293" s="7">
        <f t="shared" si="255"/>
        <v>0</v>
      </c>
      <c r="AB293" s="7">
        <f t="shared" si="256"/>
        <v>0</v>
      </c>
      <c r="AC293" s="7">
        <f t="shared" si="257"/>
        <v>0</v>
      </c>
      <c r="AD293" s="7">
        <f t="shared" si="258"/>
        <v>0</v>
      </c>
      <c r="AE293" s="7" t="str">
        <f t="shared" ref="AE293:AE305" si="264">W293&amp;X293&amp;Y293&amp;Z293&amp;AA293&amp;AB293&amp;AC293&amp;AD293</f>
        <v>00000000</v>
      </c>
      <c r="AF293" s="7">
        <f t="shared" ref="AF293:AF305" si="265">BIN2DEC(AE293)</f>
        <v>0</v>
      </c>
    </row>
    <row r="294" spans="1:32">
      <c r="A294">
        <f>'Generate QR'!CA138</f>
        <v>0</v>
      </c>
      <c r="B294" t="str">
        <f t="shared" si="259"/>
        <v>00000000</v>
      </c>
      <c r="C294">
        <f t="shared" si="260"/>
        <v>0</v>
      </c>
      <c r="D294">
        <f t="shared" si="260"/>
        <v>0</v>
      </c>
      <c r="E294">
        <f t="shared" si="260"/>
        <v>0</v>
      </c>
      <c r="F294">
        <f t="shared" si="260"/>
        <v>0</v>
      </c>
      <c r="G294">
        <f t="shared" si="260"/>
        <v>0</v>
      </c>
      <c r="H294">
        <f t="shared" si="260"/>
        <v>0</v>
      </c>
      <c r="I294">
        <f t="shared" si="260"/>
        <v>0</v>
      </c>
      <c r="J294">
        <f t="shared" si="260"/>
        <v>0</v>
      </c>
      <c r="L294">
        <f>'Generate QR'!CD137</f>
        <v>0</v>
      </c>
      <c r="M294" t="str">
        <f t="shared" si="261"/>
        <v>00000000</v>
      </c>
      <c r="N294">
        <f t="shared" si="262"/>
        <v>0</v>
      </c>
      <c r="O294">
        <f t="shared" si="262"/>
        <v>0</v>
      </c>
      <c r="P294">
        <f t="shared" si="262"/>
        <v>0</v>
      </c>
      <c r="Q294">
        <f t="shared" si="262"/>
        <v>0</v>
      </c>
      <c r="R294">
        <f t="shared" si="262"/>
        <v>0</v>
      </c>
      <c r="S294">
        <f t="shared" si="262"/>
        <v>0</v>
      </c>
      <c r="T294">
        <f t="shared" si="262"/>
        <v>0</v>
      </c>
      <c r="U294">
        <f t="shared" si="262"/>
        <v>0</v>
      </c>
      <c r="W294" s="7">
        <f t="shared" si="263"/>
        <v>0</v>
      </c>
      <c r="X294" s="7">
        <f t="shared" si="252"/>
        <v>0</v>
      </c>
      <c r="Y294" s="7">
        <f t="shared" si="253"/>
        <v>0</v>
      </c>
      <c r="Z294" s="7">
        <f t="shared" si="254"/>
        <v>0</v>
      </c>
      <c r="AA294" s="7">
        <f t="shared" si="255"/>
        <v>0</v>
      </c>
      <c r="AB294" s="7">
        <f t="shared" si="256"/>
        <v>0</v>
      </c>
      <c r="AC294" s="7">
        <f t="shared" si="257"/>
        <v>0</v>
      </c>
      <c r="AD294" s="7">
        <f t="shared" si="258"/>
        <v>0</v>
      </c>
      <c r="AE294" s="7" t="str">
        <f t="shared" si="264"/>
        <v>00000000</v>
      </c>
      <c r="AF294" s="7">
        <f t="shared" si="265"/>
        <v>0</v>
      </c>
    </row>
    <row r="295" spans="1:32">
      <c r="A295">
        <f>'Generate QR'!CA139</f>
        <v>0</v>
      </c>
      <c r="B295" t="str">
        <f t="shared" si="259"/>
        <v>00000000</v>
      </c>
      <c r="C295">
        <f t="shared" si="260"/>
        <v>0</v>
      </c>
      <c r="D295">
        <f t="shared" si="260"/>
        <v>0</v>
      </c>
      <c r="E295">
        <f t="shared" si="260"/>
        <v>0</v>
      </c>
      <c r="F295">
        <f t="shared" si="260"/>
        <v>0</v>
      </c>
      <c r="G295">
        <f t="shared" si="260"/>
        <v>0</v>
      </c>
      <c r="H295">
        <f t="shared" si="260"/>
        <v>0</v>
      </c>
      <c r="I295">
        <f t="shared" si="260"/>
        <v>0</v>
      </c>
      <c r="J295">
        <f t="shared" si="260"/>
        <v>0</v>
      </c>
      <c r="L295">
        <f>'Generate QR'!CD138</f>
        <v>0</v>
      </c>
      <c r="M295" t="str">
        <f t="shared" si="261"/>
        <v>00000000</v>
      </c>
      <c r="N295">
        <f t="shared" si="262"/>
        <v>0</v>
      </c>
      <c r="O295">
        <f t="shared" si="262"/>
        <v>0</v>
      </c>
      <c r="P295">
        <f t="shared" si="262"/>
        <v>0</v>
      </c>
      <c r="Q295">
        <f t="shared" si="262"/>
        <v>0</v>
      </c>
      <c r="R295">
        <f t="shared" si="262"/>
        <v>0</v>
      </c>
      <c r="S295">
        <f t="shared" si="262"/>
        <v>0</v>
      </c>
      <c r="T295">
        <f t="shared" si="262"/>
        <v>0</v>
      </c>
      <c r="U295">
        <f t="shared" si="262"/>
        <v>0</v>
      </c>
      <c r="W295" s="7">
        <f t="shared" si="263"/>
        <v>0</v>
      </c>
      <c r="X295" s="7">
        <f t="shared" si="252"/>
        <v>0</v>
      </c>
      <c r="Y295" s="7">
        <f t="shared" si="253"/>
        <v>0</v>
      </c>
      <c r="Z295" s="7">
        <f t="shared" si="254"/>
        <v>0</v>
      </c>
      <c r="AA295" s="7">
        <f t="shared" si="255"/>
        <v>0</v>
      </c>
      <c r="AB295" s="7">
        <f t="shared" si="256"/>
        <v>0</v>
      </c>
      <c r="AC295" s="7">
        <f t="shared" si="257"/>
        <v>0</v>
      </c>
      <c r="AD295" s="7">
        <f t="shared" si="258"/>
        <v>0</v>
      </c>
      <c r="AE295" s="7" t="str">
        <f t="shared" si="264"/>
        <v>00000000</v>
      </c>
      <c r="AF295" s="7">
        <f t="shared" si="265"/>
        <v>0</v>
      </c>
    </row>
    <row r="296" spans="1:32">
      <c r="A296">
        <f>'Generate QR'!CA140</f>
        <v>0</v>
      </c>
      <c r="B296" t="str">
        <f t="shared" si="259"/>
        <v>00000000</v>
      </c>
      <c r="C296">
        <f t="shared" si="260"/>
        <v>0</v>
      </c>
      <c r="D296">
        <f t="shared" si="260"/>
        <v>0</v>
      </c>
      <c r="E296">
        <f t="shared" si="260"/>
        <v>0</v>
      </c>
      <c r="F296">
        <f t="shared" si="260"/>
        <v>0</v>
      </c>
      <c r="G296">
        <f t="shared" si="260"/>
        <v>0</v>
      </c>
      <c r="H296">
        <f t="shared" si="260"/>
        <v>0</v>
      </c>
      <c r="I296">
        <f t="shared" si="260"/>
        <v>0</v>
      </c>
      <c r="J296">
        <f t="shared" si="260"/>
        <v>0</v>
      </c>
      <c r="L296">
        <f>'Generate QR'!CD139</f>
        <v>0</v>
      </c>
      <c r="M296" t="str">
        <f t="shared" si="261"/>
        <v>00000000</v>
      </c>
      <c r="N296">
        <f t="shared" si="262"/>
        <v>0</v>
      </c>
      <c r="O296">
        <f t="shared" si="262"/>
        <v>0</v>
      </c>
      <c r="P296">
        <f t="shared" si="262"/>
        <v>0</v>
      </c>
      <c r="Q296">
        <f t="shared" si="262"/>
        <v>0</v>
      </c>
      <c r="R296">
        <f t="shared" si="262"/>
        <v>0</v>
      </c>
      <c r="S296">
        <f t="shared" si="262"/>
        <v>0</v>
      </c>
      <c r="T296">
        <f t="shared" si="262"/>
        <v>0</v>
      </c>
      <c r="U296">
        <f t="shared" si="262"/>
        <v>0</v>
      </c>
      <c r="W296" s="7">
        <f t="shared" si="263"/>
        <v>0</v>
      </c>
      <c r="X296" s="7">
        <f t="shared" si="252"/>
        <v>0</v>
      </c>
      <c r="Y296" s="7">
        <f t="shared" si="253"/>
        <v>0</v>
      </c>
      <c r="Z296" s="7">
        <f t="shared" si="254"/>
        <v>0</v>
      </c>
      <c r="AA296" s="7">
        <f t="shared" si="255"/>
        <v>0</v>
      </c>
      <c r="AB296" s="7">
        <f t="shared" si="256"/>
        <v>0</v>
      </c>
      <c r="AC296" s="7">
        <f t="shared" si="257"/>
        <v>0</v>
      </c>
      <c r="AD296" s="7">
        <f t="shared" si="258"/>
        <v>0</v>
      </c>
      <c r="AE296" s="7" t="str">
        <f t="shared" si="264"/>
        <v>00000000</v>
      </c>
      <c r="AF296" s="7">
        <f t="shared" si="265"/>
        <v>0</v>
      </c>
    </row>
    <row r="297" spans="1:32">
      <c r="A297">
        <f>'Generate QR'!CA141</f>
        <v>0</v>
      </c>
      <c r="B297" t="str">
        <f t="shared" si="259"/>
        <v>00000000</v>
      </c>
      <c r="C297">
        <f t="shared" si="260"/>
        <v>0</v>
      </c>
      <c r="D297">
        <f t="shared" si="260"/>
        <v>0</v>
      </c>
      <c r="E297">
        <f t="shared" si="260"/>
        <v>0</v>
      </c>
      <c r="F297">
        <f t="shared" si="260"/>
        <v>0</v>
      </c>
      <c r="G297">
        <f t="shared" si="260"/>
        <v>0</v>
      </c>
      <c r="H297">
        <f t="shared" si="260"/>
        <v>0</v>
      </c>
      <c r="I297">
        <f t="shared" si="260"/>
        <v>0</v>
      </c>
      <c r="J297">
        <f t="shared" si="260"/>
        <v>0</v>
      </c>
      <c r="L297">
        <f>'Generate QR'!CD140</f>
        <v>0</v>
      </c>
      <c r="M297" t="str">
        <f t="shared" si="261"/>
        <v>00000000</v>
      </c>
      <c r="N297">
        <f t="shared" si="262"/>
        <v>0</v>
      </c>
      <c r="O297">
        <f t="shared" si="262"/>
        <v>0</v>
      </c>
      <c r="P297">
        <f t="shared" si="262"/>
        <v>0</v>
      </c>
      <c r="Q297">
        <f t="shared" si="262"/>
        <v>0</v>
      </c>
      <c r="R297">
        <f t="shared" si="262"/>
        <v>0</v>
      </c>
      <c r="S297">
        <f t="shared" si="262"/>
        <v>0</v>
      </c>
      <c r="T297">
        <f t="shared" si="262"/>
        <v>0</v>
      </c>
      <c r="U297">
        <f t="shared" si="262"/>
        <v>0</v>
      </c>
      <c r="W297" s="7">
        <f t="shared" si="263"/>
        <v>0</v>
      </c>
      <c r="X297" s="7">
        <f t="shared" si="252"/>
        <v>0</v>
      </c>
      <c r="Y297" s="7">
        <f t="shared" si="253"/>
        <v>0</v>
      </c>
      <c r="Z297" s="7">
        <f t="shared" si="254"/>
        <v>0</v>
      </c>
      <c r="AA297" s="7">
        <f t="shared" si="255"/>
        <v>0</v>
      </c>
      <c r="AB297" s="7">
        <f t="shared" si="256"/>
        <v>0</v>
      </c>
      <c r="AC297" s="7">
        <f t="shared" si="257"/>
        <v>0</v>
      </c>
      <c r="AD297" s="7">
        <f t="shared" si="258"/>
        <v>0</v>
      </c>
      <c r="AE297" s="7" t="str">
        <f t="shared" si="264"/>
        <v>00000000</v>
      </c>
      <c r="AF297" s="7">
        <f t="shared" si="265"/>
        <v>0</v>
      </c>
    </row>
    <row r="298" spans="1:32">
      <c r="A298">
        <f>'Generate QR'!CA142</f>
        <v>0</v>
      </c>
      <c r="B298" t="str">
        <f t="shared" si="259"/>
        <v>00000000</v>
      </c>
      <c r="C298">
        <f t="shared" si="260"/>
        <v>0</v>
      </c>
      <c r="D298">
        <f t="shared" si="260"/>
        <v>0</v>
      </c>
      <c r="E298">
        <f t="shared" si="260"/>
        <v>0</v>
      </c>
      <c r="F298">
        <f t="shared" si="260"/>
        <v>0</v>
      </c>
      <c r="G298">
        <f t="shared" si="260"/>
        <v>0</v>
      </c>
      <c r="H298">
        <f t="shared" si="260"/>
        <v>0</v>
      </c>
      <c r="I298">
        <f t="shared" si="260"/>
        <v>0</v>
      </c>
      <c r="J298">
        <f t="shared" si="260"/>
        <v>0</v>
      </c>
      <c r="L298">
        <f>'Generate QR'!CD141</f>
        <v>0</v>
      </c>
      <c r="M298" t="str">
        <f t="shared" si="261"/>
        <v>00000000</v>
      </c>
      <c r="N298">
        <f t="shared" si="262"/>
        <v>0</v>
      </c>
      <c r="O298">
        <f t="shared" si="262"/>
        <v>0</v>
      </c>
      <c r="P298">
        <f t="shared" si="262"/>
        <v>0</v>
      </c>
      <c r="Q298">
        <f t="shared" si="262"/>
        <v>0</v>
      </c>
      <c r="R298">
        <f t="shared" si="262"/>
        <v>0</v>
      </c>
      <c r="S298">
        <f t="shared" si="262"/>
        <v>0</v>
      </c>
      <c r="T298">
        <f t="shared" si="262"/>
        <v>0</v>
      </c>
      <c r="U298">
        <f t="shared" si="262"/>
        <v>0</v>
      </c>
      <c r="W298" s="7">
        <f t="shared" si="263"/>
        <v>0</v>
      </c>
      <c r="X298" s="7">
        <f t="shared" si="252"/>
        <v>0</v>
      </c>
      <c r="Y298" s="7">
        <f t="shared" si="253"/>
        <v>0</v>
      </c>
      <c r="Z298" s="7">
        <f t="shared" si="254"/>
        <v>0</v>
      </c>
      <c r="AA298" s="7">
        <f t="shared" si="255"/>
        <v>0</v>
      </c>
      <c r="AB298" s="7">
        <f t="shared" si="256"/>
        <v>0</v>
      </c>
      <c r="AC298" s="7">
        <f t="shared" si="257"/>
        <v>0</v>
      </c>
      <c r="AD298" s="7">
        <f t="shared" si="258"/>
        <v>0</v>
      </c>
      <c r="AE298" s="7" t="str">
        <f t="shared" si="264"/>
        <v>00000000</v>
      </c>
      <c r="AF298" s="7">
        <f t="shared" si="265"/>
        <v>0</v>
      </c>
    </row>
    <row r="299" spans="1:32">
      <c r="A299">
        <f>'Generate QR'!CA143</f>
        <v>0</v>
      </c>
      <c r="B299" t="str">
        <f t="shared" si="259"/>
        <v>00000000</v>
      </c>
      <c r="C299">
        <f t="shared" si="260"/>
        <v>0</v>
      </c>
      <c r="D299">
        <f t="shared" si="260"/>
        <v>0</v>
      </c>
      <c r="E299">
        <f t="shared" si="260"/>
        <v>0</v>
      </c>
      <c r="F299">
        <f t="shared" si="260"/>
        <v>0</v>
      </c>
      <c r="G299">
        <f t="shared" si="260"/>
        <v>0</v>
      </c>
      <c r="H299">
        <f t="shared" si="260"/>
        <v>0</v>
      </c>
      <c r="I299">
        <f t="shared" si="260"/>
        <v>0</v>
      </c>
      <c r="J299">
        <f t="shared" si="260"/>
        <v>0</v>
      </c>
      <c r="L299">
        <f>'Generate QR'!CD142</f>
        <v>0</v>
      </c>
      <c r="M299" t="str">
        <f t="shared" si="261"/>
        <v>00000000</v>
      </c>
      <c r="N299">
        <f t="shared" si="262"/>
        <v>0</v>
      </c>
      <c r="O299">
        <f t="shared" si="262"/>
        <v>0</v>
      </c>
      <c r="P299">
        <f t="shared" si="262"/>
        <v>0</v>
      </c>
      <c r="Q299">
        <f t="shared" si="262"/>
        <v>0</v>
      </c>
      <c r="R299">
        <f t="shared" si="262"/>
        <v>0</v>
      </c>
      <c r="S299">
        <f t="shared" si="262"/>
        <v>0</v>
      </c>
      <c r="T299">
        <f t="shared" si="262"/>
        <v>0</v>
      </c>
      <c r="U299">
        <f t="shared" si="262"/>
        <v>0</v>
      </c>
      <c r="W299" s="7">
        <f t="shared" si="263"/>
        <v>0</v>
      </c>
      <c r="X299" s="7">
        <f t="shared" si="252"/>
        <v>0</v>
      </c>
      <c r="Y299" s="7">
        <f t="shared" si="253"/>
        <v>0</v>
      </c>
      <c r="Z299" s="7">
        <f t="shared" si="254"/>
        <v>0</v>
      </c>
      <c r="AA299" s="7">
        <f t="shared" si="255"/>
        <v>0</v>
      </c>
      <c r="AB299" s="7">
        <f t="shared" si="256"/>
        <v>0</v>
      </c>
      <c r="AC299" s="7">
        <f t="shared" si="257"/>
        <v>0</v>
      </c>
      <c r="AD299" s="7">
        <f t="shared" si="258"/>
        <v>0</v>
      </c>
      <c r="AE299" s="7" t="str">
        <f t="shared" si="264"/>
        <v>00000000</v>
      </c>
      <c r="AF299" s="7">
        <f t="shared" si="265"/>
        <v>0</v>
      </c>
    </row>
    <row r="300" spans="1:32">
      <c r="A300">
        <f>'Generate QR'!CA144</f>
        <v>0</v>
      </c>
      <c r="B300" t="str">
        <f t="shared" si="259"/>
        <v>00000000</v>
      </c>
      <c r="C300">
        <f t="shared" si="260"/>
        <v>0</v>
      </c>
      <c r="D300">
        <f t="shared" si="260"/>
        <v>0</v>
      </c>
      <c r="E300">
        <f t="shared" si="260"/>
        <v>0</v>
      </c>
      <c r="F300">
        <f t="shared" si="260"/>
        <v>0</v>
      </c>
      <c r="G300">
        <f t="shared" si="260"/>
        <v>0</v>
      </c>
      <c r="H300">
        <f t="shared" si="260"/>
        <v>0</v>
      </c>
      <c r="I300">
        <f t="shared" si="260"/>
        <v>0</v>
      </c>
      <c r="J300">
        <f t="shared" si="260"/>
        <v>0</v>
      </c>
      <c r="L300">
        <f>'Generate QR'!CD143</f>
        <v>0</v>
      </c>
      <c r="M300" t="str">
        <f t="shared" si="261"/>
        <v>00000000</v>
      </c>
      <c r="N300">
        <f t="shared" si="262"/>
        <v>0</v>
      </c>
      <c r="O300">
        <f t="shared" si="262"/>
        <v>0</v>
      </c>
      <c r="P300">
        <f t="shared" si="262"/>
        <v>0</v>
      </c>
      <c r="Q300">
        <f t="shared" si="262"/>
        <v>0</v>
      </c>
      <c r="R300">
        <f t="shared" si="262"/>
        <v>0</v>
      </c>
      <c r="S300">
        <f t="shared" si="262"/>
        <v>0</v>
      </c>
      <c r="T300">
        <f t="shared" si="262"/>
        <v>0</v>
      </c>
      <c r="U300">
        <f t="shared" si="262"/>
        <v>0</v>
      </c>
      <c r="W300" s="7">
        <f t="shared" si="263"/>
        <v>0</v>
      </c>
      <c r="X300" s="7">
        <f t="shared" si="252"/>
        <v>0</v>
      </c>
      <c r="Y300" s="7">
        <f t="shared" si="253"/>
        <v>0</v>
      </c>
      <c r="Z300" s="7">
        <f t="shared" si="254"/>
        <v>0</v>
      </c>
      <c r="AA300" s="7">
        <f t="shared" si="255"/>
        <v>0</v>
      </c>
      <c r="AB300" s="7">
        <f t="shared" si="256"/>
        <v>0</v>
      </c>
      <c r="AC300" s="7">
        <f t="shared" si="257"/>
        <v>0</v>
      </c>
      <c r="AD300" s="7">
        <f t="shared" si="258"/>
        <v>0</v>
      </c>
      <c r="AE300" s="7" t="str">
        <f t="shared" si="264"/>
        <v>00000000</v>
      </c>
      <c r="AF300" s="7">
        <f t="shared" si="265"/>
        <v>0</v>
      </c>
    </row>
    <row r="301" spans="1:32">
      <c r="A301">
        <f>'Generate QR'!CA145</f>
        <v>0</v>
      </c>
      <c r="B301" t="str">
        <f t="shared" si="259"/>
        <v>00000000</v>
      </c>
      <c r="C301">
        <f t="shared" si="260"/>
        <v>0</v>
      </c>
      <c r="D301">
        <f t="shared" si="260"/>
        <v>0</v>
      </c>
      <c r="E301">
        <f t="shared" si="260"/>
        <v>0</v>
      </c>
      <c r="F301">
        <f t="shared" si="260"/>
        <v>0</v>
      </c>
      <c r="G301">
        <f t="shared" si="260"/>
        <v>0</v>
      </c>
      <c r="H301">
        <f t="shared" si="260"/>
        <v>0</v>
      </c>
      <c r="I301">
        <f t="shared" si="260"/>
        <v>0</v>
      </c>
      <c r="J301">
        <f t="shared" si="260"/>
        <v>0</v>
      </c>
      <c r="L301">
        <f>'Generate QR'!CD144</f>
        <v>0</v>
      </c>
      <c r="M301" t="str">
        <f t="shared" si="261"/>
        <v>00000000</v>
      </c>
      <c r="N301">
        <f t="shared" si="262"/>
        <v>0</v>
      </c>
      <c r="O301">
        <f t="shared" si="262"/>
        <v>0</v>
      </c>
      <c r="P301">
        <f t="shared" si="262"/>
        <v>0</v>
      </c>
      <c r="Q301">
        <f t="shared" si="262"/>
        <v>0</v>
      </c>
      <c r="R301">
        <f t="shared" si="262"/>
        <v>0</v>
      </c>
      <c r="S301">
        <f t="shared" si="262"/>
        <v>0</v>
      </c>
      <c r="T301">
        <f t="shared" si="262"/>
        <v>0</v>
      </c>
      <c r="U301">
        <f t="shared" si="262"/>
        <v>0</v>
      </c>
      <c r="W301" s="7">
        <f t="shared" si="263"/>
        <v>0</v>
      </c>
      <c r="X301" s="7">
        <f t="shared" si="252"/>
        <v>0</v>
      </c>
      <c r="Y301" s="7">
        <f t="shared" si="253"/>
        <v>0</v>
      </c>
      <c r="Z301" s="7">
        <f t="shared" si="254"/>
        <v>0</v>
      </c>
      <c r="AA301" s="7">
        <f t="shared" si="255"/>
        <v>0</v>
      </c>
      <c r="AB301" s="7">
        <f t="shared" si="256"/>
        <v>0</v>
      </c>
      <c r="AC301" s="7">
        <f t="shared" si="257"/>
        <v>0</v>
      </c>
      <c r="AD301" s="7">
        <f t="shared" si="258"/>
        <v>0</v>
      </c>
      <c r="AE301" s="7" t="str">
        <f t="shared" si="264"/>
        <v>00000000</v>
      </c>
      <c r="AF301" s="7">
        <f t="shared" si="265"/>
        <v>0</v>
      </c>
    </row>
    <row r="302" spans="1:32">
      <c r="A302">
        <f>'Generate QR'!CA146</f>
        <v>0</v>
      </c>
      <c r="B302" t="str">
        <f t="shared" si="259"/>
        <v>00000000</v>
      </c>
      <c r="C302">
        <f t="shared" si="260"/>
        <v>0</v>
      </c>
      <c r="D302">
        <f t="shared" si="260"/>
        <v>0</v>
      </c>
      <c r="E302">
        <f t="shared" si="260"/>
        <v>0</v>
      </c>
      <c r="F302">
        <f t="shared" si="260"/>
        <v>0</v>
      </c>
      <c r="G302">
        <f t="shared" si="260"/>
        <v>0</v>
      </c>
      <c r="H302">
        <f t="shared" si="260"/>
        <v>0</v>
      </c>
      <c r="I302">
        <f t="shared" si="260"/>
        <v>0</v>
      </c>
      <c r="J302">
        <f t="shared" si="260"/>
        <v>0</v>
      </c>
      <c r="L302">
        <f>'Generate QR'!CD145</f>
        <v>0</v>
      </c>
      <c r="M302" t="str">
        <f t="shared" si="261"/>
        <v>00000000</v>
      </c>
      <c r="N302">
        <f t="shared" si="262"/>
        <v>0</v>
      </c>
      <c r="O302">
        <f t="shared" si="262"/>
        <v>0</v>
      </c>
      <c r="P302">
        <f t="shared" si="262"/>
        <v>0</v>
      </c>
      <c r="Q302">
        <f t="shared" si="262"/>
        <v>0</v>
      </c>
      <c r="R302">
        <f t="shared" si="262"/>
        <v>0</v>
      </c>
      <c r="S302">
        <f t="shared" si="262"/>
        <v>0</v>
      </c>
      <c r="T302">
        <f t="shared" si="262"/>
        <v>0</v>
      </c>
      <c r="U302">
        <f t="shared" si="262"/>
        <v>0</v>
      </c>
      <c r="W302" s="7">
        <f t="shared" si="263"/>
        <v>0</v>
      </c>
      <c r="X302" s="7">
        <f t="shared" si="252"/>
        <v>0</v>
      </c>
      <c r="Y302" s="7">
        <f t="shared" si="253"/>
        <v>0</v>
      </c>
      <c r="Z302" s="7">
        <f t="shared" si="254"/>
        <v>0</v>
      </c>
      <c r="AA302" s="7">
        <f t="shared" si="255"/>
        <v>0</v>
      </c>
      <c r="AB302" s="7">
        <f t="shared" si="256"/>
        <v>0</v>
      </c>
      <c r="AC302" s="7">
        <f t="shared" si="257"/>
        <v>0</v>
      </c>
      <c r="AD302" s="7">
        <f t="shared" si="258"/>
        <v>0</v>
      </c>
      <c r="AE302" s="7" t="str">
        <f t="shared" si="264"/>
        <v>00000000</v>
      </c>
      <c r="AF302" s="7">
        <f t="shared" si="265"/>
        <v>0</v>
      </c>
    </row>
    <row r="303" spans="1:32">
      <c r="A303">
        <f>'Generate QR'!CA147</f>
        <v>0</v>
      </c>
      <c r="B303" t="str">
        <f t="shared" si="259"/>
        <v>00000000</v>
      </c>
      <c r="C303">
        <f t="shared" si="260"/>
        <v>0</v>
      </c>
      <c r="D303">
        <f t="shared" si="260"/>
        <v>0</v>
      </c>
      <c r="E303">
        <f t="shared" si="260"/>
        <v>0</v>
      </c>
      <c r="F303">
        <f t="shared" si="260"/>
        <v>0</v>
      </c>
      <c r="G303">
        <f t="shared" si="260"/>
        <v>0</v>
      </c>
      <c r="H303">
        <f t="shared" si="260"/>
        <v>0</v>
      </c>
      <c r="I303">
        <f t="shared" si="260"/>
        <v>0</v>
      </c>
      <c r="J303">
        <f t="shared" si="260"/>
        <v>0</v>
      </c>
      <c r="L303">
        <f>'Generate QR'!CD146</f>
        <v>0</v>
      </c>
      <c r="M303" t="str">
        <f t="shared" si="261"/>
        <v>00000000</v>
      </c>
      <c r="N303">
        <f t="shared" si="262"/>
        <v>0</v>
      </c>
      <c r="O303">
        <f t="shared" si="262"/>
        <v>0</v>
      </c>
      <c r="P303">
        <f t="shared" si="262"/>
        <v>0</v>
      </c>
      <c r="Q303">
        <f t="shared" si="262"/>
        <v>0</v>
      </c>
      <c r="R303">
        <f t="shared" si="262"/>
        <v>0</v>
      </c>
      <c r="S303">
        <f t="shared" si="262"/>
        <v>0</v>
      </c>
      <c r="T303">
        <f t="shared" si="262"/>
        <v>0</v>
      </c>
      <c r="U303">
        <f t="shared" si="262"/>
        <v>0</v>
      </c>
      <c r="W303" s="7">
        <f t="shared" si="263"/>
        <v>0</v>
      </c>
      <c r="X303" s="7">
        <f t="shared" si="252"/>
        <v>0</v>
      </c>
      <c r="Y303" s="7">
        <f t="shared" si="253"/>
        <v>0</v>
      </c>
      <c r="Z303" s="7">
        <f t="shared" si="254"/>
        <v>0</v>
      </c>
      <c r="AA303" s="7">
        <f t="shared" si="255"/>
        <v>0</v>
      </c>
      <c r="AB303" s="7">
        <f t="shared" si="256"/>
        <v>0</v>
      </c>
      <c r="AC303" s="7">
        <f t="shared" si="257"/>
        <v>0</v>
      </c>
      <c r="AD303" s="7">
        <f t="shared" si="258"/>
        <v>0</v>
      </c>
      <c r="AE303" s="7" t="str">
        <f t="shared" si="264"/>
        <v>00000000</v>
      </c>
      <c r="AF303" s="7">
        <f t="shared" si="265"/>
        <v>0</v>
      </c>
    </row>
    <row r="304" spans="1:32">
      <c r="A304">
        <f>'Generate QR'!CA148</f>
        <v>0</v>
      </c>
      <c r="B304" t="str">
        <f t="shared" si="259"/>
        <v>00000000</v>
      </c>
      <c r="C304">
        <f t="shared" si="260"/>
        <v>0</v>
      </c>
      <c r="D304">
        <f t="shared" si="260"/>
        <v>0</v>
      </c>
      <c r="E304">
        <f t="shared" si="260"/>
        <v>0</v>
      </c>
      <c r="F304">
        <f t="shared" si="260"/>
        <v>0</v>
      </c>
      <c r="G304">
        <f t="shared" si="260"/>
        <v>0</v>
      </c>
      <c r="H304">
        <f t="shared" si="260"/>
        <v>0</v>
      </c>
      <c r="I304">
        <f t="shared" si="260"/>
        <v>0</v>
      </c>
      <c r="J304">
        <f t="shared" si="260"/>
        <v>0</v>
      </c>
      <c r="L304">
        <f>'Generate QR'!CD147</f>
        <v>0</v>
      </c>
      <c r="M304" t="str">
        <f t="shared" si="261"/>
        <v>00000000</v>
      </c>
      <c r="N304">
        <f t="shared" si="262"/>
        <v>0</v>
      </c>
      <c r="O304">
        <f t="shared" si="262"/>
        <v>0</v>
      </c>
      <c r="P304">
        <f t="shared" si="262"/>
        <v>0</v>
      </c>
      <c r="Q304">
        <f t="shared" si="262"/>
        <v>0</v>
      </c>
      <c r="R304">
        <f t="shared" si="262"/>
        <v>0</v>
      </c>
      <c r="S304">
        <f t="shared" si="262"/>
        <v>0</v>
      </c>
      <c r="T304">
        <f t="shared" si="262"/>
        <v>0</v>
      </c>
      <c r="U304">
        <f t="shared" si="262"/>
        <v>0</v>
      </c>
      <c r="W304" s="7">
        <f t="shared" si="263"/>
        <v>0</v>
      </c>
      <c r="X304" s="7">
        <f t="shared" si="252"/>
        <v>0</v>
      </c>
      <c r="Y304" s="7">
        <f t="shared" si="253"/>
        <v>0</v>
      </c>
      <c r="Z304" s="7">
        <f t="shared" si="254"/>
        <v>0</v>
      </c>
      <c r="AA304" s="7">
        <f t="shared" si="255"/>
        <v>0</v>
      </c>
      <c r="AB304" s="7">
        <f t="shared" si="256"/>
        <v>0</v>
      </c>
      <c r="AC304" s="7">
        <f t="shared" si="257"/>
        <v>0</v>
      </c>
      <c r="AD304" s="7">
        <f t="shared" si="258"/>
        <v>0</v>
      </c>
      <c r="AE304" s="7" t="str">
        <f t="shared" si="264"/>
        <v>00000000</v>
      </c>
      <c r="AF304" s="7">
        <f t="shared" si="265"/>
        <v>0</v>
      </c>
    </row>
    <row r="305" spans="12:32">
      <c r="L305">
        <f>'Generate QR'!CD148</f>
        <v>0</v>
      </c>
      <c r="M305" t="str">
        <f t="shared" si="261"/>
        <v>00000000</v>
      </c>
      <c r="N305">
        <f t="shared" si="262"/>
        <v>0</v>
      </c>
      <c r="O305">
        <f t="shared" si="262"/>
        <v>0</v>
      </c>
      <c r="P305">
        <f t="shared" si="262"/>
        <v>0</v>
      </c>
      <c r="Q305">
        <f t="shared" si="262"/>
        <v>0</v>
      </c>
      <c r="R305">
        <f t="shared" si="262"/>
        <v>0</v>
      </c>
      <c r="S305">
        <f t="shared" si="262"/>
        <v>0</v>
      </c>
      <c r="T305">
        <f t="shared" si="262"/>
        <v>0</v>
      </c>
      <c r="U305">
        <f t="shared" si="262"/>
        <v>0</v>
      </c>
      <c r="W305" s="7">
        <f t="shared" si="263"/>
        <v>0</v>
      </c>
      <c r="X305" s="7">
        <f t="shared" si="252"/>
        <v>0</v>
      </c>
      <c r="Y305" s="7">
        <f t="shared" si="253"/>
        <v>0</v>
      </c>
      <c r="Z305" s="7">
        <f t="shared" si="254"/>
        <v>0</v>
      </c>
      <c r="AA305" s="7">
        <f t="shared" si="255"/>
        <v>0</v>
      </c>
      <c r="AB305" s="7">
        <f t="shared" si="256"/>
        <v>0</v>
      </c>
      <c r="AC305" s="7">
        <f t="shared" si="257"/>
        <v>0</v>
      </c>
      <c r="AD305" s="7">
        <f t="shared" si="258"/>
        <v>0</v>
      </c>
      <c r="AE305" s="7" t="str">
        <f t="shared" si="264"/>
        <v>00000000</v>
      </c>
      <c r="AF305" s="7">
        <f t="shared" si="265"/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5"/>
  <sheetViews>
    <sheetView showRuler="0" workbookViewId="0">
      <selection activeCell="C38" sqref="C38"/>
    </sheetView>
  </sheetViews>
  <sheetFormatPr baseColWidth="10" defaultRowHeight="15" x14ac:dyDescent="0"/>
  <cols>
    <col min="1" max="1" width="3" bestFit="1" customWidth="1"/>
    <col min="2" max="2" width="3.1640625" bestFit="1" customWidth="1"/>
  </cols>
  <sheetData>
    <row r="1" spans="1:4">
      <c r="A1" s="2" t="s">
        <v>50</v>
      </c>
      <c r="B1">
        <v>0</v>
      </c>
      <c r="D1" s="2"/>
    </row>
    <row r="2" spans="1:4">
      <c r="A2" s="2" t="s">
        <v>51</v>
      </c>
      <c r="B2">
        <f>B1+1</f>
        <v>1</v>
      </c>
    </row>
    <row r="3" spans="1:4">
      <c r="A3" s="2" t="s">
        <v>52</v>
      </c>
      <c r="B3">
        <f t="shared" ref="B3:B45" si="0">B2+1</f>
        <v>2</v>
      </c>
    </row>
    <row r="4" spans="1:4">
      <c r="A4" s="2" t="s">
        <v>53</v>
      </c>
      <c r="B4">
        <f t="shared" si="0"/>
        <v>3</v>
      </c>
    </row>
    <row r="5" spans="1:4">
      <c r="A5" s="2" t="s">
        <v>54</v>
      </c>
      <c r="B5">
        <f t="shared" si="0"/>
        <v>4</v>
      </c>
    </row>
    <row r="6" spans="1:4">
      <c r="A6" s="2" t="s">
        <v>55</v>
      </c>
      <c r="B6">
        <f t="shared" si="0"/>
        <v>5</v>
      </c>
    </row>
    <row r="7" spans="1:4">
      <c r="A7" s="2" t="s">
        <v>56</v>
      </c>
      <c r="B7">
        <f t="shared" si="0"/>
        <v>6</v>
      </c>
    </row>
    <row r="8" spans="1:4">
      <c r="A8" s="2" t="s">
        <v>57</v>
      </c>
      <c r="B8">
        <f t="shared" si="0"/>
        <v>7</v>
      </c>
    </row>
    <row r="9" spans="1:4">
      <c r="A9" s="2" t="s">
        <v>58</v>
      </c>
      <c r="B9">
        <f t="shared" si="0"/>
        <v>8</v>
      </c>
    </row>
    <row r="10" spans="1:4">
      <c r="A10" s="2" t="s">
        <v>59</v>
      </c>
      <c r="B10">
        <f t="shared" si="0"/>
        <v>9</v>
      </c>
    </row>
    <row r="11" spans="1:4">
      <c r="A11" t="s">
        <v>10</v>
      </c>
      <c r="B11">
        <f t="shared" si="0"/>
        <v>10</v>
      </c>
    </row>
    <row r="12" spans="1:4">
      <c r="A12" t="s">
        <v>11</v>
      </c>
      <c r="B12">
        <f t="shared" si="0"/>
        <v>11</v>
      </c>
    </row>
    <row r="13" spans="1:4">
      <c r="A13" t="s">
        <v>12</v>
      </c>
      <c r="B13">
        <f t="shared" si="0"/>
        <v>12</v>
      </c>
    </row>
    <row r="14" spans="1:4">
      <c r="A14" t="s">
        <v>13</v>
      </c>
      <c r="B14">
        <f t="shared" si="0"/>
        <v>13</v>
      </c>
    </row>
    <row r="15" spans="1:4">
      <c r="A15" t="s">
        <v>14</v>
      </c>
      <c r="B15">
        <f t="shared" si="0"/>
        <v>14</v>
      </c>
    </row>
    <row r="16" spans="1:4">
      <c r="A16" t="s">
        <v>15</v>
      </c>
      <c r="B16">
        <f t="shared" si="0"/>
        <v>15</v>
      </c>
    </row>
    <row r="17" spans="1:2">
      <c r="A17" t="s">
        <v>16</v>
      </c>
      <c r="B17">
        <f t="shared" si="0"/>
        <v>16</v>
      </c>
    </row>
    <row r="18" spans="1:2">
      <c r="A18" t="s">
        <v>17</v>
      </c>
      <c r="B18">
        <f t="shared" si="0"/>
        <v>17</v>
      </c>
    </row>
    <row r="19" spans="1:2">
      <c r="A19" t="s">
        <v>18</v>
      </c>
      <c r="B19">
        <f t="shared" si="0"/>
        <v>18</v>
      </c>
    </row>
    <row r="20" spans="1:2">
      <c r="A20" t="s">
        <v>19</v>
      </c>
      <c r="B20">
        <f t="shared" si="0"/>
        <v>19</v>
      </c>
    </row>
    <row r="21" spans="1:2">
      <c r="A21" t="s">
        <v>20</v>
      </c>
      <c r="B21">
        <f t="shared" si="0"/>
        <v>20</v>
      </c>
    </row>
    <row r="22" spans="1:2">
      <c r="A22" t="s">
        <v>21</v>
      </c>
      <c r="B22">
        <f t="shared" si="0"/>
        <v>21</v>
      </c>
    </row>
    <row r="23" spans="1:2">
      <c r="A23" t="s">
        <v>22</v>
      </c>
      <c r="B23">
        <f t="shared" si="0"/>
        <v>22</v>
      </c>
    </row>
    <row r="24" spans="1:2">
      <c r="A24" t="s">
        <v>23</v>
      </c>
      <c r="B24">
        <f t="shared" si="0"/>
        <v>23</v>
      </c>
    </row>
    <row r="25" spans="1:2">
      <c r="A25" t="s">
        <v>24</v>
      </c>
      <c r="B25">
        <f t="shared" si="0"/>
        <v>24</v>
      </c>
    </row>
    <row r="26" spans="1:2">
      <c r="A26" t="s">
        <v>25</v>
      </c>
      <c r="B26">
        <f t="shared" si="0"/>
        <v>25</v>
      </c>
    </row>
    <row r="27" spans="1:2">
      <c r="A27" t="s">
        <v>26</v>
      </c>
      <c r="B27">
        <f t="shared" si="0"/>
        <v>26</v>
      </c>
    </row>
    <row r="28" spans="1:2">
      <c r="A28" t="s">
        <v>27</v>
      </c>
      <c r="B28">
        <f t="shared" si="0"/>
        <v>27</v>
      </c>
    </row>
    <row r="29" spans="1:2">
      <c r="A29" t="s">
        <v>28</v>
      </c>
      <c r="B29">
        <f t="shared" si="0"/>
        <v>28</v>
      </c>
    </row>
    <row r="30" spans="1:2">
      <c r="A30" t="s">
        <v>29</v>
      </c>
      <c r="B30">
        <f t="shared" si="0"/>
        <v>29</v>
      </c>
    </row>
    <row r="31" spans="1:2">
      <c r="A31" t="s">
        <v>30</v>
      </c>
      <c r="B31">
        <f t="shared" si="0"/>
        <v>30</v>
      </c>
    </row>
    <row r="32" spans="1:2">
      <c r="A32" t="s">
        <v>31</v>
      </c>
      <c r="B32">
        <f t="shared" si="0"/>
        <v>31</v>
      </c>
    </row>
    <row r="33" spans="1:3">
      <c r="A33" t="s">
        <v>32</v>
      </c>
      <c r="B33">
        <f t="shared" si="0"/>
        <v>32</v>
      </c>
    </row>
    <row r="34" spans="1:3">
      <c r="A34" t="s">
        <v>33</v>
      </c>
      <c r="B34">
        <f t="shared" si="0"/>
        <v>33</v>
      </c>
    </row>
    <row r="35" spans="1:3">
      <c r="A35" t="s">
        <v>34</v>
      </c>
      <c r="B35">
        <f t="shared" si="0"/>
        <v>34</v>
      </c>
    </row>
    <row r="36" spans="1:3">
      <c r="A36" t="s">
        <v>35</v>
      </c>
      <c r="B36">
        <f t="shared" si="0"/>
        <v>35</v>
      </c>
    </row>
    <row r="37" spans="1:3">
      <c r="A37" t="s">
        <v>36</v>
      </c>
      <c r="B37">
        <f t="shared" si="0"/>
        <v>36</v>
      </c>
      <c r="C37" s="2" t="s">
        <v>167</v>
      </c>
    </row>
    <row r="38" spans="1:3">
      <c r="A38" t="s">
        <v>37</v>
      </c>
      <c r="B38">
        <f t="shared" si="0"/>
        <v>37</v>
      </c>
    </row>
    <row r="39" spans="1:3">
      <c r="A39" t="s">
        <v>38</v>
      </c>
      <c r="B39">
        <f t="shared" si="0"/>
        <v>38</v>
      </c>
    </row>
    <row r="40" spans="1:3">
      <c r="A40" t="s">
        <v>39</v>
      </c>
      <c r="B40">
        <f t="shared" si="0"/>
        <v>39</v>
      </c>
    </row>
    <row r="41" spans="1:3">
      <c r="A41" t="s">
        <v>40</v>
      </c>
      <c r="B41">
        <f t="shared" si="0"/>
        <v>40</v>
      </c>
    </row>
    <row r="42" spans="1:3">
      <c r="A42" t="s">
        <v>41</v>
      </c>
      <c r="B42">
        <f t="shared" si="0"/>
        <v>41</v>
      </c>
    </row>
    <row r="43" spans="1:3">
      <c r="A43" t="s">
        <v>42</v>
      </c>
      <c r="B43">
        <f t="shared" si="0"/>
        <v>42</v>
      </c>
    </row>
    <row r="44" spans="1:3">
      <c r="A44" t="s">
        <v>43</v>
      </c>
      <c r="B44">
        <f t="shared" si="0"/>
        <v>43</v>
      </c>
    </row>
    <row r="45" spans="1:3">
      <c r="A45" t="s">
        <v>44</v>
      </c>
      <c r="B45">
        <f t="shared" si="0"/>
        <v>44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4"/>
  <sheetViews>
    <sheetView showRuler="0" workbookViewId="0"/>
  </sheetViews>
  <sheetFormatPr baseColWidth="10" defaultRowHeight="15" x14ac:dyDescent="0"/>
  <sheetData>
    <row r="1" spans="1:5" ht="16">
      <c r="A1" s="55" t="s">
        <v>89</v>
      </c>
      <c r="B1" s="55" t="s">
        <v>90</v>
      </c>
      <c r="C1" s="55"/>
      <c r="D1" s="55" t="s">
        <v>90</v>
      </c>
      <c r="E1" s="55" t="s">
        <v>89</v>
      </c>
    </row>
    <row r="2" spans="1:5" ht="16">
      <c r="A2" s="5">
        <v>0</v>
      </c>
      <c r="B2" s="5">
        <v>1</v>
      </c>
      <c r="C2" s="5"/>
      <c r="D2" s="5"/>
      <c r="E2" s="5"/>
    </row>
    <row r="3" spans="1:5" ht="16">
      <c r="A3" s="5">
        <v>1</v>
      </c>
      <c r="B3" s="5">
        <v>2</v>
      </c>
      <c r="C3" s="5"/>
      <c r="D3" s="5">
        <v>1</v>
      </c>
      <c r="E3" s="5">
        <v>0</v>
      </c>
    </row>
    <row r="4" spans="1:5" ht="16">
      <c r="A4" s="5">
        <v>2</v>
      </c>
      <c r="B4" s="5">
        <v>4</v>
      </c>
      <c r="C4" s="5"/>
      <c r="D4" s="5">
        <v>2</v>
      </c>
      <c r="E4" s="5">
        <v>1</v>
      </c>
    </row>
    <row r="5" spans="1:5" ht="16">
      <c r="A5" s="5">
        <v>3</v>
      </c>
      <c r="B5" s="5">
        <v>8</v>
      </c>
      <c r="C5" s="5"/>
      <c r="D5" s="5">
        <v>3</v>
      </c>
      <c r="E5" s="5">
        <v>25</v>
      </c>
    </row>
    <row r="6" spans="1:5" ht="16">
      <c r="A6" s="5">
        <v>4</v>
      </c>
      <c r="B6" s="5">
        <v>16</v>
      </c>
      <c r="C6" s="5"/>
      <c r="D6" s="5">
        <v>4</v>
      </c>
      <c r="E6" s="5">
        <v>2</v>
      </c>
    </row>
    <row r="7" spans="1:5" ht="16">
      <c r="A7" s="5">
        <v>5</v>
      </c>
      <c r="B7" s="5">
        <v>32</v>
      </c>
      <c r="C7" s="5"/>
      <c r="D7" s="5">
        <v>5</v>
      </c>
      <c r="E7" s="5">
        <v>50</v>
      </c>
    </row>
    <row r="8" spans="1:5" ht="16">
      <c r="A8" s="5">
        <v>6</v>
      </c>
      <c r="B8" s="5">
        <v>64</v>
      </c>
      <c r="C8" s="5"/>
      <c r="D8" s="5">
        <v>6</v>
      </c>
      <c r="E8" s="5">
        <v>26</v>
      </c>
    </row>
    <row r="9" spans="1:5" ht="16">
      <c r="A9" s="5">
        <v>7</v>
      </c>
      <c r="B9" s="5">
        <v>128</v>
      </c>
      <c r="C9" s="5"/>
      <c r="D9" s="5">
        <v>7</v>
      </c>
      <c r="E9" s="5">
        <v>198</v>
      </c>
    </row>
    <row r="10" spans="1:5" ht="16">
      <c r="A10" s="5">
        <v>8</v>
      </c>
      <c r="B10" s="5">
        <v>29</v>
      </c>
      <c r="C10" s="5"/>
      <c r="D10" s="5">
        <v>8</v>
      </c>
      <c r="E10" s="5">
        <v>3</v>
      </c>
    </row>
    <row r="11" spans="1:5" ht="16">
      <c r="A11" s="5">
        <v>9</v>
      </c>
      <c r="B11" s="5">
        <v>58</v>
      </c>
      <c r="C11" s="5"/>
      <c r="D11" s="5">
        <v>9</v>
      </c>
      <c r="E11" s="5">
        <v>223</v>
      </c>
    </row>
    <row r="12" spans="1:5" ht="16">
      <c r="A12" s="5">
        <v>10</v>
      </c>
      <c r="B12" s="5">
        <v>116</v>
      </c>
      <c r="C12" s="5"/>
      <c r="D12" s="5">
        <v>10</v>
      </c>
      <c r="E12" s="5">
        <v>51</v>
      </c>
    </row>
    <row r="13" spans="1:5" ht="16">
      <c r="A13" s="5">
        <v>11</v>
      </c>
      <c r="B13" s="5">
        <v>232</v>
      </c>
      <c r="C13" s="5"/>
      <c r="D13" s="5">
        <v>11</v>
      </c>
      <c r="E13" s="5">
        <v>238</v>
      </c>
    </row>
    <row r="14" spans="1:5" ht="16">
      <c r="A14" s="5">
        <v>12</v>
      </c>
      <c r="B14" s="5">
        <v>205</v>
      </c>
      <c r="C14" s="5"/>
      <c r="D14" s="5">
        <v>12</v>
      </c>
      <c r="E14" s="5">
        <v>27</v>
      </c>
    </row>
    <row r="15" spans="1:5" ht="16">
      <c r="A15" s="5">
        <v>13</v>
      </c>
      <c r="B15" s="5">
        <v>135</v>
      </c>
      <c r="C15" s="5"/>
      <c r="D15" s="5">
        <v>13</v>
      </c>
      <c r="E15" s="5">
        <v>104</v>
      </c>
    </row>
    <row r="16" spans="1:5" ht="16">
      <c r="A16" s="5">
        <v>14</v>
      </c>
      <c r="B16" s="5">
        <v>19</v>
      </c>
      <c r="C16" s="5"/>
      <c r="D16" s="5">
        <v>14</v>
      </c>
      <c r="E16" s="5">
        <v>199</v>
      </c>
    </row>
    <row r="17" spans="1:5" ht="16">
      <c r="A17" s="5">
        <v>15</v>
      </c>
      <c r="B17" s="5">
        <v>38</v>
      </c>
      <c r="C17" s="5"/>
      <c r="D17" s="5">
        <v>15</v>
      </c>
      <c r="E17" s="5">
        <v>75</v>
      </c>
    </row>
    <row r="18" spans="1:5" ht="16">
      <c r="A18" s="5">
        <v>16</v>
      </c>
      <c r="B18" s="5">
        <v>76</v>
      </c>
      <c r="C18" s="5"/>
      <c r="D18" s="5">
        <v>16</v>
      </c>
      <c r="E18" s="5">
        <v>4</v>
      </c>
    </row>
    <row r="19" spans="1:5" ht="16">
      <c r="A19" s="5">
        <v>17</v>
      </c>
      <c r="B19" s="5">
        <v>152</v>
      </c>
      <c r="C19" s="5"/>
      <c r="D19" s="5">
        <v>17</v>
      </c>
      <c r="E19" s="5">
        <v>100</v>
      </c>
    </row>
    <row r="20" spans="1:5" ht="16">
      <c r="A20" s="5">
        <v>18</v>
      </c>
      <c r="B20" s="5">
        <v>45</v>
      </c>
      <c r="C20" s="5"/>
      <c r="D20" s="5">
        <v>18</v>
      </c>
      <c r="E20" s="5">
        <v>224</v>
      </c>
    </row>
    <row r="21" spans="1:5" ht="16">
      <c r="A21" s="5">
        <v>19</v>
      </c>
      <c r="B21" s="5">
        <v>90</v>
      </c>
      <c r="C21" s="5"/>
      <c r="D21" s="5">
        <v>19</v>
      </c>
      <c r="E21" s="5">
        <v>14</v>
      </c>
    </row>
    <row r="22" spans="1:5" ht="16">
      <c r="A22" s="5">
        <v>20</v>
      </c>
      <c r="B22" s="5">
        <v>180</v>
      </c>
      <c r="C22" s="5"/>
      <c r="D22" s="5">
        <v>20</v>
      </c>
      <c r="E22" s="5">
        <v>52</v>
      </c>
    </row>
    <row r="23" spans="1:5" ht="16">
      <c r="A23" s="5">
        <v>21</v>
      </c>
      <c r="B23" s="5">
        <v>117</v>
      </c>
      <c r="C23" s="5"/>
      <c r="D23" s="5">
        <v>21</v>
      </c>
      <c r="E23" s="5">
        <v>141</v>
      </c>
    </row>
    <row r="24" spans="1:5" ht="16">
      <c r="A24" s="5">
        <v>22</v>
      </c>
      <c r="B24" s="5">
        <v>234</v>
      </c>
      <c r="C24" s="5"/>
      <c r="D24" s="5">
        <v>22</v>
      </c>
      <c r="E24" s="5">
        <v>239</v>
      </c>
    </row>
    <row r="25" spans="1:5" ht="16">
      <c r="A25" s="5">
        <v>23</v>
      </c>
      <c r="B25" s="5">
        <v>201</v>
      </c>
      <c r="C25" s="5"/>
      <c r="D25" s="5">
        <v>23</v>
      </c>
      <c r="E25" s="5">
        <v>129</v>
      </c>
    </row>
    <row r="26" spans="1:5" ht="16">
      <c r="A26" s="5">
        <v>24</v>
      </c>
      <c r="B26" s="5">
        <v>143</v>
      </c>
      <c r="C26" s="5"/>
      <c r="D26" s="5">
        <v>24</v>
      </c>
      <c r="E26" s="5">
        <v>28</v>
      </c>
    </row>
    <row r="27" spans="1:5" ht="16">
      <c r="A27" s="5">
        <v>25</v>
      </c>
      <c r="B27" s="5">
        <v>3</v>
      </c>
      <c r="C27" s="5"/>
      <c r="D27" s="5">
        <v>25</v>
      </c>
      <c r="E27" s="5">
        <v>193</v>
      </c>
    </row>
    <row r="28" spans="1:5" ht="16">
      <c r="A28" s="5">
        <v>26</v>
      </c>
      <c r="B28" s="5">
        <v>6</v>
      </c>
      <c r="C28" s="5"/>
      <c r="D28" s="5">
        <v>26</v>
      </c>
      <c r="E28" s="5">
        <v>105</v>
      </c>
    </row>
    <row r="29" spans="1:5" ht="16">
      <c r="A29" s="5">
        <v>27</v>
      </c>
      <c r="B29" s="5">
        <v>12</v>
      </c>
      <c r="C29" s="5"/>
      <c r="D29" s="5">
        <v>27</v>
      </c>
      <c r="E29" s="5">
        <v>248</v>
      </c>
    </row>
    <row r="30" spans="1:5" ht="16">
      <c r="A30" s="5">
        <v>28</v>
      </c>
      <c r="B30" s="5">
        <v>24</v>
      </c>
      <c r="C30" s="5"/>
      <c r="D30" s="5">
        <v>28</v>
      </c>
      <c r="E30" s="5">
        <v>200</v>
      </c>
    </row>
    <row r="31" spans="1:5" ht="16">
      <c r="A31" s="5">
        <v>29</v>
      </c>
      <c r="B31" s="5">
        <v>48</v>
      </c>
      <c r="C31" s="5"/>
      <c r="D31" s="5">
        <v>29</v>
      </c>
      <c r="E31" s="5">
        <v>8</v>
      </c>
    </row>
    <row r="32" spans="1:5" ht="16">
      <c r="A32" s="5">
        <v>30</v>
      </c>
      <c r="B32" s="5">
        <v>96</v>
      </c>
      <c r="C32" s="5"/>
      <c r="D32" s="5">
        <v>30</v>
      </c>
      <c r="E32" s="5">
        <v>76</v>
      </c>
    </row>
    <row r="33" spans="1:5" ht="16">
      <c r="A33" s="5">
        <v>31</v>
      </c>
      <c r="B33" s="5">
        <v>192</v>
      </c>
      <c r="C33" s="5"/>
      <c r="D33" s="5">
        <v>31</v>
      </c>
      <c r="E33" s="5">
        <v>113</v>
      </c>
    </row>
    <row r="34" spans="1:5" ht="16">
      <c r="A34" s="5">
        <v>32</v>
      </c>
      <c r="B34" s="5">
        <v>157</v>
      </c>
      <c r="C34" s="5"/>
      <c r="D34" s="5">
        <v>32</v>
      </c>
      <c r="E34" s="5">
        <v>5</v>
      </c>
    </row>
    <row r="35" spans="1:5" ht="16">
      <c r="A35" s="5">
        <v>33</v>
      </c>
      <c r="B35" s="5">
        <v>39</v>
      </c>
      <c r="C35" s="5"/>
      <c r="D35" s="5">
        <v>33</v>
      </c>
      <c r="E35" s="5">
        <v>138</v>
      </c>
    </row>
    <row r="36" spans="1:5" ht="16">
      <c r="A36" s="5">
        <v>34</v>
      </c>
      <c r="B36" s="5">
        <v>78</v>
      </c>
      <c r="C36" s="5"/>
      <c r="D36" s="5">
        <v>34</v>
      </c>
      <c r="E36" s="5">
        <v>101</v>
      </c>
    </row>
    <row r="37" spans="1:5" ht="16">
      <c r="A37" s="5">
        <v>35</v>
      </c>
      <c r="B37" s="5">
        <v>156</v>
      </c>
      <c r="C37" s="5"/>
      <c r="D37" s="5">
        <v>35</v>
      </c>
      <c r="E37" s="5">
        <v>47</v>
      </c>
    </row>
    <row r="38" spans="1:5" ht="16">
      <c r="A38" s="5">
        <v>36</v>
      </c>
      <c r="B38" s="5">
        <v>37</v>
      </c>
      <c r="C38" s="5"/>
      <c r="D38" s="5">
        <v>36</v>
      </c>
      <c r="E38" s="5">
        <v>225</v>
      </c>
    </row>
    <row r="39" spans="1:5" ht="16">
      <c r="A39" s="5">
        <v>37</v>
      </c>
      <c r="B39" s="5">
        <v>74</v>
      </c>
      <c r="C39" s="5"/>
      <c r="D39" s="5">
        <v>37</v>
      </c>
      <c r="E39" s="5">
        <v>36</v>
      </c>
    </row>
    <row r="40" spans="1:5" ht="16">
      <c r="A40" s="5">
        <v>38</v>
      </c>
      <c r="B40" s="5">
        <v>148</v>
      </c>
      <c r="C40" s="5"/>
      <c r="D40" s="5">
        <v>38</v>
      </c>
      <c r="E40" s="5">
        <v>15</v>
      </c>
    </row>
    <row r="41" spans="1:5" ht="16">
      <c r="A41" s="5">
        <v>39</v>
      </c>
      <c r="B41" s="5">
        <v>53</v>
      </c>
      <c r="C41" s="5"/>
      <c r="D41" s="5">
        <v>39</v>
      </c>
      <c r="E41" s="5">
        <v>33</v>
      </c>
    </row>
    <row r="42" spans="1:5" ht="16">
      <c r="A42" s="5">
        <v>40</v>
      </c>
      <c r="B42" s="5">
        <v>106</v>
      </c>
      <c r="C42" s="5"/>
      <c r="D42" s="5">
        <v>40</v>
      </c>
      <c r="E42" s="5">
        <v>53</v>
      </c>
    </row>
    <row r="43" spans="1:5" ht="16">
      <c r="A43" s="5">
        <v>41</v>
      </c>
      <c r="B43" s="5">
        <v>212</v>
      </c>
      <c r="C43" s="5"/>
      <c r="D43" s="5">
        <v>41</v>
      </c>
      <c r="E43" s="5">
        <v>147</v>
      </c>
    </row>
    <row r="44" spans="1:5" ht="16">
      <c r="A44" s="5">
        <v>42</v>
      </c>
      <c r="B44" s="5">
        <v>181</v>
      </c>
      <c r="C44" s="5"/>
      <c r="D44" s="5">
        <v>42</v>
      </c>
      <c r="E44" s="5">
        <v>142</v>
      </c>
    </row>
    <row r="45" spans="1:5" ht="16">
      <c r="A45" s="5">
        <v>43</v>
      </c>
      <c r="B45" s="5">
        <v>119</v>
      </c>
      <c r="C45" s="5"/>
      <c r="D45" s="5">
        <v>43</v>
      </c>
      <c r="E45" s="5">
        <v>218</v>
      </c>
    </row>
    <row r="46" spans="1:5" ht="16">
      <c r="A46" s="5">
        <v>44</v>
      </c>
      <c r="B46" s="5">
        <v>238</v>
      </c>
      <c r="C46" s="5"/>
      <c r="D46" s="5">
        <v>44</v>
      </c>
      <c r="E46" s="5">
        <v>240</v>
      </c>
    </row>
    <row r="47" spans="1:5" ht="16">
      <c r="A47" s="5">
        <v>45</v>
      </c>
      <c r="B47" s="5">
        <v>193</v>
      </c>
      <c r="C47" s="5"/>
      <c r="D47" s="5">
        <v>45</v>
      </c>
      <c r="E47" s="5">
        <v>18</v>
      </c>
    </row>
    <row r="48" spans="1:5" ht="16">
      <c r="A48" s="5">
        <v>46</v>
      </c>
      <c r="B48" s="5">
        <v>159</v>
      </c>
      <c r="C48" s="5"/>
      <c r="D48" s="5">
        <v>46</v>
      </c>
      <c r="E48" s="5">
        <v>130</v>
      </c>
    </row>
    <row r="49" spans="1:5" ht="16">
      <c r="A49" s="5">
        <v>47</v>
      </c>
      <c r="B49" s="5">
        <v>35</v>
      </c>
      <c r="C49" s="5"/>
      <c r="D49" s="5">
        <v>47</v>
      </c>
      <c r="E49" s="5">
        <v>69</v>
      </c>
    </row>
    <row r="50" spans="1:5" ht="16">
      <c r="A50" s="5">
        <v>48</v>
      </c>
      <c r="B50" s="5">
        <v>70</v>
      </c>
      <c r="C50" s="5"/>
      <c r="D50" s="5">
        <v>48</v>
      </c>
      <c r="E50" s="5">
        <v>29</v>
      </c>
    </row>
    <row r="51" spans="1:5" ht="16">
      <c r="A51" s="5">
        <v>49</v>
      </c>
      <c r="B51" s="5">
        <v>140</v>
      </c>
      <c r="C51" s="5"/>
      <c r="D51" s="5">
        <v>49</v>
      </c>
      <c r="E51" s="5">
        <v>181</v>
      </c>
    </row>
    <row r="52" spans="1:5" ht="16">
      <c r="A52" s="5">
        <v>50</v>
      </c>
      <c r="B52" s="5">
        <v>5</v>
      </c>
      <c r="C52" s="5"/>
      <c r="D52" s="5">
        <v>50</v>
      </c>
      <c r="E52" s="5">
        <v>194</v>
      </c>
    </row>
    <row r="53" spans="1:5" ht="16">
      <c r="A53" s="5">
        <v>51</v>
      </c>
      <c r="B53" s="5">
        <v>10</v>
      </c>
      <c r="C53" s="5"/>
      <c r="D53" s="5">
        <v>51</v>
      </c>
      <c r="E53" s="5">
        <v>125</v>
      </c>
    </row>
    <row r="54" spans="1:5" ht="16">
      <c r="A54" s="5">
        <v>52</v>
      </c>
      <c r="B54" s="5">
        <v>20</v>
      </c>
      <c r="C54" s="5"/>
      <c r="D54" s="5">
        <v>52</v>
      </c>
      <c r="E54" s="5">
        <v>106</v>
      </c>
    </row>
    <row r="55" spans="1:5" ht="16">
      <c r="A55" s="5">
        <v>53</v>
      </c>
      <c r="B55" s="5">
        <v>40</v>
      </c>
      <c r="C55" s="5"/>
      <c r="D55" s="5">
        <v>53</v>
      </c>
      <c r="E55" s="5">
        <v>39</v>
      </c>
    </row>
    <row r="56" spans="1:5" ht="16">
      <c r="A56" s="5">
        <v>54</v>
      </c>
      <c r="B56" s="5">
        <v>80</v>
      </c>
      <c r="C56" s="5"/>
      <c r="D56" s="5">
        <v>54</v>
      </c>
      <c r="E56" s="5">
        <v>249</v>
      </c>
    </row>
    <row r="57" spans="1:5" ht="16">
      <c r="A57" s="5">
        <v>55</v>
      </c>
      <c r="B57" s="5">
        <v>160</v>
      </c>
      <c r="C57" s="5"/>
      <c r="D57" s="5">
        <v>55</v>
      </c>
      <c r="E57" s="5">
        <v>185</v>
      </c>
    </row>
    <row r="58" spans="1:5" ht="16">
      <c r="A58" s="5">
        <v>56</v>
      </c>
      <c r="B58" s="5">
        <v>93</v>
      </c>
      <c r="C58" s="5"/>
      <c r="D58" s="5">
        <v>56</v>
      </c>
      <c r="E58" s="5">
        <v>201</v>
      </c>
    </row>
    <row r="59" spans="1:5" ht="16">
      <c r="A59" s="5">
        <v>57</v>
      </c>
      <c r="B59" s="5">
        <v>186</v>
      </c>
      <c r="C59" s="5"/>
      <c r="D59" s="5">
        <v>57</v>
      </c>
      <c r="E59" s="5">
        <v>154</v>
      </c>
    </row>
    <row r="60" spans="1:5" ht="16">
      <c r="A60" s="5">
        <v>58</v>
      </c>
      <c r="B60" s="5">
        <v>105</v>
      </c>
      <c r="C60" s="5"/>
      <c r="D60" s="5">
        <v>58</v>
      </c>
      <c r="E60" s="5">
        <v>9</v>
      </c>
    </row>
    <row r="61" spans="1:5" ht="16">
      <c r="A61" s="5">
        <v>59</v>
      </c>
      <c r="B61" s="5">
        <v>210</v>
      </c>
      <c r="C61" s="5"/>
      <c r="D61" s="5">
        <v>59</v>
      </c>
      <c r="E61" s="5">
        <v>120</v>
      </c>
    </row>
    <row r="62" spans="1:5" ht="16">
      <c r="A62" s="5">
        <v>60</v>
      </c>
      <c r="B62" s="5">
        <v>185</v>
      </c>
      <c r="C62" s="5"/>
      <c r="D62" s="5">
        <v>60</v>
      </c>
      <c r="E62" s="5">
        <v>77</v>
      </c>
    </row>
    <row r="63" spans="1:5" ht="16">
      <c r="A63" s="5">
        <v>61</v>
      </c>
      <c r="B63" s="5">
        <v>111</v>
      </c>
      <c r="C63" s="5"/>
      <c r="D63" s="5">
        <v>61</v>
      </c>
      <c r="E63" s="5">
        <v>228</v>
      </c>
    </row>
    <row r="64" spans="1:5" ht="16">
      <c r="A64" s="5">
        <v>62</v>
      </c>
      <c r="B64" s="5">
        <v>222</v>
      </c>
      <c r="C64" s="5"/>
      <c r="D64" s="5">
        <v>62</v>
      </c>
      <c r="E64" s="5">
        <v>114</v>
      </c>
    </row>
    <row r="65" spans="1:5" ht="16">
      <c r="A65" s="5">
        <v>63</v>
      </c>
      <c r="B65" s="5">
        <v>161</v>
      </c>
      <c r="C65" s="5"/>
      <c r="D65" s="5">
        <v>63</v>
      </c>
      <c r="E65" s="5">
        <v>166</v>
      </c>
    </row>
    <row r="66" spans="1:5" ht="16">
      <c r="A66" s="5">
        <v>64</v>
      </c>
      <c r="B66" s="5">
        <v>95</v>
      </c>
      <c r="C66" s="5"/>
      <c r="D66" s="5">
        <v>64</v>
      </c>
      <c r="E66" s="5">
        <v>6</v>
      </c>
    </row>
    <row r="67" spans="1:5" ht="16">
      <c r="A67" s="5">
        <v>65</v>
      </c>
      <c r="B67" s="5">
        <v>190</v>
      </c>
      <c r="C67" s="5"/>
      <c r="D67" s="5">
        <v>65</v>
      </c>
      <c r="E67" s="5">
        <v>191</v>
      </c>
    </row>
    <row r="68" spans="1:5" ht="16">
      <c r="A68" s="5">
        <v>66</v>
      </c>
      <c r="B68" s="5">
        <v>97</v>
      </c>
      <c r="C68" s="5"/>
      <c r="D68" s="5">
        <v>66</v>
      </c>
      <c r="E68" s="5">
        <v>139</v>
      </c>
    </row>
    <row r="69" spans="1:5" ht="16">
      <c r="A69" s="5">
        <v>67</v>
      </c>
      <c r="B69" s="5">
        <v>194</v>
      </c>
      <c r="C69" s="5"/>
      <c r="D69" s="5">
        <v>67</v>
      </c>
      <c r="E69" s="5">
        <v>98</v>
      </c>
    </row>
    <row r="70" spans="1:5" ht="16">
      <c r="A70" s="5">
        <v>68</v>
      </c>
      <c r="B70" s="5">
        <v>153</v>
      </c>
      <c r="C70" s="5"/>
      <c r="D70" s="5">
        <v>68</v>
      </c>
      <c r="E70" s="5">
        <v>102</v>
      </c>
    </row>
    <row r="71" spans="1:5" ht="16">
      <c r="A71" s="5">
        <v>69</v>
      </c>
      <c r="B71" s="5">
        <v>47</v>
      </c>
      <c r="C71" s="5"/>
      <c r="D71" s="5">
        <v>69</v>
      </c>
      <c r="E71" s="5">
        <v>221</v>
      </c>
    </row>
    <row r="72" spans="1:5" ht="16">
      <c r="A72" s="5">
        <v>70</v>
      </c>
      <c r="B72" s="5">
        <v>94</v>
      </c>
      <c r="C72" s="5"/>
      <c r="D72" s="5">
        <v>70</v>
      </c>
      <c r="E72" s="5">
        <v>48</v>
      </c>
    </row>
    <row r="73" spans="1:5" ht="16">
      <c r="A73" s="5">
        <v>71</v>
      </c>
      <c r="B73" s="5">
        <v>188</v>
      </c>
      <c r="C73" s="5"/>
      <c r="D73" s="5">
        <v>71</v>
      </c>
      <c r="E73" s="5">
        <v>253</v>
      </c>
    </row>
    <row r="74" spans="1:5" ht="16">
      <c r="A74" s="5">
        <v>72</v>
      </c>
      <c r="B74" s="5">
        <v>101</v>
      </c>
      <c r="C74" s="5"/>
      <c r="D74" s="5">
        <v>72</v>
      </c>
      <c r="E74" s="5">
        <v>226</v>
      </c>
    </row>
    <row r="75" spans="1:5" ht="16">
      <c r="A75" s="5">
        <v>73</v>
      </c>
      <c r="B75" s="5">
        <v>202</v>
      </c>
      <c r="C75" s="5"/>
      <c r="D75" s="5">
        <v>73</v>
      </c>
      <c r="E75" s="5">
        <v>152</v>
      </c>
    </row>
    <row r="76" spans="1:5" ht="16">
      <c r="A76" s="5">
        <v>74</v>
      </c>
      <c r="B76" s="5">
        <v>137</v>
      </c>
      <c r="C76" s="5"/>
      <c r="D76" s="5">
        <v>74</v>
      </c>
      <c r="E76" s="5">
        <v>37</v>
      </c>
    </row>
    <row r="77" spans="1:5" ht="16">
      <c r="A77" s="5">
        <v>75</v>
      </c>
      <c r="B77" s="5">
        <v>15</v>
      </c>
      <c r="C77" s="5"/>
      <c r="D77" s="5">
        <v>75</v>
      </c>
      <c r="E77" s="5">
        <v>179</v>
      </c>
    </row>
    <row r="78" spans="1:5" ht="16">
      <c r="A78" s="5">
        <v>76</v>
      </c>
      <c r="B78" s="5">
        <v>30</v>
      </c>
      <c r="C78" s="5"/>
      <c r="D78" s="5">
        <v>76</v>
      </c>
      <c r="E78" s="5">
        <v>16</v>
      </c>
    </row>
    <row r="79" spans="1:5" ht="16">
      <c r="A79" s="5">
        <v>77</v>
      </c>
      <c r="B79" s="5">
        <v>60</v>
      </c>
      <c r="C79" s="5"/>
      <c r="D79" s="5">
        <v>77</v>
      </c>
      <c r="E79" s="5">
        <v>145</v>
      </c>
    </row>
    <row r="80" spans="1:5" ht="16">
      <c r="A80" s="5">
        <v>78</v>
      </c>
      <c r="B80" s="5">
        <v>120</v>
      </c>
      <c r="C80" s="5"/>
      <c r="D80" s="5">
        <v>78</v>
      </c>
      <c r="E80" s="5">
        <v>34</v>
      </c>
    </row>
    <row r="81" spans="1:5" ht="16">
      <c r="A81" s="5">
        <v>79</v>
      </c>
      <c r="B81" s="5">
        <v>240</v>
      </c>
      <c r="C81" s="5"/>
      <c r="D81" s="5">
        <v>79</v>
      </c>
      <c r="E81" s="5">
        <v>136</v>
      </c>
    </row>
    <row r="82" spans="1:5" ht="16">
      <c r="A82" s="5">
        <v>80</v>
      </c>
      <c r="B82" s="5">
        <v>253</v>
      </c>
      <c r="C82" s="5"/>
      <c r="D82" s="5">
        <v>80</v>
      </c>
      <c r="E82" s="5">
        <v>54</v>
      </c>
    </row>
    <row r="83" spans="1:5" ht="16">
      <c r="A83" s="5">
        <v>81</v>
      </c>
      <c r="B83" s="5">
        <v>231</v>
      </c>
      <c r="C83" s="5"/>
      <c r="D83" s="5">
        <v>81</v>
      </c>
      <c r="E83" s="5">
        <v>208</v>
      </c>
    </row>
    <row r="84" spans="1:5" ht="16">
      <c r="A84" s="5">
        <v>82</v>
      </c>
      <c r="B84" s="5">
        <v>211</v>
      </c>
      <c r="C84" s="5"/>
      <c r="D84" s="5">
        <v>82</v>
      </c>
      <c r="E84" s="5">
        <v>148</v>
      </c>
    </row>
    <row r="85" spans="1:5" ht="16">
      <c r="A85" s="5">
        <v>83</v>
      </c>
      <c r="B85" s="5">
        <v>187</v>
      </c>
      <c r="C85" s="5"/>
      <c r="D85" s="5">
        <v>83</v>
      </c>
      <c r="E85" s="5">
        <v>206</v>
      </c>
    </row>
    <row r="86" spans="1:5" ht="16">
      <c r="A86" s="5">
        <v>84</v>
      </c>
      <c r="B86" s="5">
        <v>107</v>
      </c>
      <c r="C86" s="5"/>
      <c r="D86" s="5">
        <v>84</v>
      </c>
      <c r="E86" s="5">
        <v>143</v>
      </c>
    </row>
    <row r="87" spans="1:5" ht="16">
      <c r="A87" s="5">
        <v>85</v>
      </c>
      <c r="B87" s="5">
        <v>214</v>
      </c>
      <c r="C87" s="5"/>
      <c r="D87" s="5">
        <v>85</v>
      </c>
      <c r="E87" s="5">
        <v>150</v>
      </c>
    </row>
    <row r="88" spans="1:5" ht="16">
      <c r="A88" s="5">
        <v>86</v>
      </c>
      <c r="B88" s="5">
        <v>177</v>
      </c>
      <c r="C88" s="5"/>
      <c r="D88" s="5">
        <v>86</v>
      </c>
      <c r="E88" s="5">
        <v>219</v>
      </c>
    </row>
    <row r="89" spans="1:5" ht="16">
      <c r="A89" s="5">
        <v>87</v>
      </c>
      <c r="B89" s="5">
        <v>127</v>
      </c>
      <c r="C89" s="5"/>
      <c r="D89" s="5">
        <v>87</v>
      </c>
      <c r="E89" s="5">
        <v>189</v>
      </c>
    </row>
    <row r="90" spans="1:5" ht="16">
      <c r="A90" s="5">
        <v>88</v>
      </c>
      <c r="B90" s="5">
        <v>254</v>
      </c>
      <c r="C90" s="5"/>
      <c r="D90" s="5">
        <v>88</v>
      </c>
      <c r="E90" s="5">
        <v>241</v>
      </c>
    </row>
    <row r="91" spans="1:5" ht="16">
      <c r="A91" s="5">
        <v>89</v>
      </c>
      <c r="B91" s="5">
        <v>225</v>
      </c>
      <c r="C91" s="5"/>
      <c r="D91" s="5">
        <v>89</v>
      </c>
      <c r="E91" s="5">
        <v>210</v>
      </c>
    </row>
    <row r="92" spans="1:5" ht="16">
      <c r="A92" s="5">
        <v>90</v>
      </c>
      <c r="B92" s="5">
        <v>223</v>
      </c>
      <c r="C92" s="5"/>
      <c r="D92" s="5">
        <v>90</v>
      </c>
      <c r="E92" s="5">
        <v>19</v>
      </c>
    </row>
    <row r="93" spans="1:5" ht="16">
      <c r="A93" s="5">
        <v>91</v>
      </c>
      <c r="B93" s="5">
        <v>163</v>
      </c>
      <c r="C93" s="5"/>
      <c r="D93" s="5">
        <v>91</v>
      </c>
      <c r="E93" s="5">
        <v>92</v>
      </c>
    </row>
    <row r="94" spans="1:5" ht="16">
      <c r="A94" s="5">
        <v>92</v>
      </c>
      <c r="B94" s="5">
        <v>91</v>
      </c>
      <c r="C94" s="5"/>
      <c r="D94" s="5">
        <v>92</v>
      </c>
      <c r="E94" s="5">
        <v>131</v>
      </c>
    </row>
    <row r="95" spans="1:5" ht="16">
      <c r="A95" s="5">
        <v>93</v>
      </c>
      <c r="B95" s="5">
        <v>182</v>
      </c>
      <c r="C95" s="5"/>
      <c r="D95" s="5">
        <v>93</v>
      </c>
      <c r="E95" s="5">
        <v>56</v>
      </c>
    </row>
    <row r="96" spans="1:5" ht="16">
      <c r="A96" s="5">
        <v>94</v>
      </c>
      <c r="B96" s="5">
        <v>113</v>
      </c>
      <c r="C96" s="5"/>
      <c r="D96" s="5">
        <v>94</v>
      </c>
      <c r="E96" s="5">
        <v>70</v>
      </c>
    </row>
    <row r="97" spans="1:5" ht="16">
      <c r="A97" s="5">
        <v>95</v>
      </c>
      <c r="B97" s="5">
        <v>226</v>
      </c>
      <c r="C97" s="5"/>
      <c r="D97" s="5">
        <v>95</v>
      </c>
      <c r="E97" s="5">
        <v>64</v>
      </c>
    </row>
    <row r="98" spans="1:5" ht="16">
      <c r="A98" s="5">
        <v>96</v>
      </c>
      <c r="B98" s="5">
        <v>217</v>
      </c>
      <c r="C98" s="5"/>
      <c r="D98" s="5">
        <v>96</v>
      </c>
      <c r="E98" s="5">
        <v>30</v>
      </c>
    </row>
    <row r="99" spans="1:5" ht="16">
      <c r="A99" s="5">
        <v>97</v>
      </c>
      <c r="B99" s="5">
        <v>175</v>
      </c>
      <c r="C99" s="5"/>
      <c r="D99" s="5">
        <v>97</v>
      </c>
      <c r="E99" s="5">
        <v>66</v>
      </c>
    </row>
    <row r="100" spans="1:5" ht="16">
      <c r="A100" s="5">
        <v>98</v>
      </c>
      <c r="B100" s="5">
        <v>67</v>
      </c>
      <c r="C100" s="5"/>
      <c r="D100" s="5">
        <v>98</v>
      </c>
      <c r="E100" s="5">
        <v>182</v>
      </c>
    </row>
    <row r="101" spans="1:5" ht="16">
      <c r="A101" s="5">
        <v>99</v>
      </c>
      <c r="B101" s="5">
        <v>134</v>
      </c>
      <c r="C101" s="5"/>
      <c r="D101" s="5">
        <v>99</v>
      </c>
      <c r="E101" s="5">
        <v>163</v>
      </c>
    </row>
    <row r="102" spans="1:5" ht="16">
      <c r="A102" s="5">
        <v>100</v>
      </c>
      <c r="B102" s="5">
        <v>17</v>
      </c>
      <c r="C102" s="5"/>
      <c r="D102" s="5">
        <v>100</v>
      </c>
      <c r="E102" s="5">
        <v>195</v>
      </c>
    </row>
    <row r="103" spans="1:5" ht="16">
      <c r="A103" s="5">
        <v>101</v>
      </c>
      <c r="B103" s="5">
        <v>34</v>
      </c>
      <c r="C103" s="5"/>
      <c r="D103" s="5">
        <v>101</v>
      </c>
      <c r="E103" s="5">
        <v>72</v>
      </c>
    </row>
    <row r="104" spans="1:5" ht="16">
      <c r="A104" s="5">
        <v>102</v>
      </c>
      <c r="B104" s="5">
        <v>68</v>
      </c>
      <c r="C104" s="5"/>
      <c r="D104" s="5">
        <v>102</v>
      </c>
      <c r="E104" s="5">
        <v>126</v>
      </c>
    </row>
    <row r="105" spans="1:5" ht="16">
      <c r="A105" s="5">
        <v>103</v>
      </c>
      <c r="B105" s="5">
        <v>136</v>
      </c>
      <c r="C105" s="5"/>
      <c r="D105" s="5">
        <v>103</v>
      </c>
      <c r="E105" s="5">
        <v>110</v>
      </c>
    </row>
    <row r="106" spans="1:5" ht="16">
      <c r="A106" s="5">
        <v>104</v>
      </c>
      <c r="B106" s="5">
        <v>13</v>
      </c>
      <c r="C106" s="5"/>
      <c r="D106" s="5">
        <v>104</v>
      </c>
      <c r="E106" s="5">
        <v>107</v>
      </c>
    </row>
    <row r="107" spans="1:5" ht="16">
      <c r="A107" s="5">
        <v>105</v>
      </c>
      <c r="B107" s="5">
        <v>26</v>
      </c>
      <c r="C107" s="5"/>
      <c r="D107" s="5">
        <v>105</v>
      </c>
      <c r="E107" s="5">
        <v>58</v>
      </c>
    </row>
    <row r="108" spans="1:5" ht="16">
      <c r="A108" s="5">
        <v>106</v>
      </c>
      <c r="B108" s="5">
        <v>52</v>
      </c>
      <c r="C108" s="5"/>
      <c r="D108" s="5">
        <v>106</v>
      </c>
      <c r="E108" s="5">
        <v>40</v>
      </c>
    </row>
    <row r="109" spans="1:5" ht="16">
      <c r="A109" s="5">
        <v>107</v>
      </c>
      <c r="B109" s="5">
        <v>104</v>
      </c>
      <c r="C109" s="5"/>
      <c r="D109" s="5">
        <v>107</v>
      </c>
      <c r="E109" s="5">
        <v>84</v>
      </c>
    </row>
    <row r="110" spans="1:5" ht="16">
      <c r="A110" s="5">
        <v>108</v>
      </c>
      <c r="B110" s="5">
        <v>208</v>
      </c>
      <c r="C110" s="5"/>
      <c r="D110" s="5">
        <v>108</v>
      </c>
      <c r="E110" s="5">
        <v>250</v>
      </c>
    </row>
    <row r="111" spans="1:5" ht="16">
      <c r="A111" s="5">
        <v>109</v>
      </c>
      <c r="B111" s="5">
        <v>189</v>
      </c>
      <c r="C111" s="5"/>
      <c r="D111" s="5">
        <v>109</v>
      </c>
      <c r="E111" s="5">
        <v>133</v>
      </c>
    </row>
    <row r="112" spans="1:5" ht="16">
      <c r="A112" s="5">
        <v>110</v>
      </c>
      <c r="B112" s="5">
        <v>103</v>
      </c>
      <c r="C112" s="5"/>
      <c r="D112" s="5">
        <v>110</v>
      </c>
      <c r="E112" s="5">
        <v>186</v>
      </c>
    </row>
    <row r="113" spans="1:5" ht="16">
      <c r="A113" s="5">
        <v>111</v>
      </c>
      <c r="B113" s="5">
        <v>206</v>
      </c>
      <c r="C113" s="5"/>
      <c r="D113" s="5">
        <v>111</v>
      </c>
      <c r="E113" s="5">
        <v>61</v>
      </c>
    </row>
    <row r="114" spans="1:5" ht="16">
      <c r="A114" s="5">
        <v>112</v>
      </c>
      <c r="B114" s="5">
        <v>129</v>
      </c>
      <c r="C114" s="5"/>
      <c r="D114" s="5">
        <v>112</v>
      </c>
      <c r="E114" s="5">
        <v>202</v>
      </c>
    </row>
    <row r="115" spans="1:5" ht="16">
      <c r="A115" s="5">
        <v>113</v>
      </c>
      <c r="B115" s="5">
        <v>31</v>
      </c>
      <c r="C115" s="5"/>
      <c r="D115" s="5">
        <v>113</v>
      </c>
      <c r="E115" s="5">
        <v>94</v>
      </c>
    </row>
    <row r="116" spans="1:5" ht="16">
      <c r="A116" s="5">
        <v>114</v>
      </c>
      <c r="B116" s="5">
        <v>62</v>
      </c>
      <c r="C116" s="5"/>
      <c r="D116" s="5">
        <v>114</v>
      </c>
      <c r="E116" s="5">
        <v>155</v>
      </c>
    </row>
    <row r="117" spans="1:5" ht="16">
      <c r="A117" s="5">
        <v>115</v>
      </c>
      <c r="B117" s="5">
        <v>124</v>
      </c>
      <c r="C117" s="5"/>
      <c r="D117" s="5">
        <v>115</v>
      </c>
      <c r="E117" s="5">
        <v>159</v>
      </c>
    </row>
    <row r="118" spans="1:5" ht="16">
      <c r="A118" s="5">
        <v>116</v>
      </c>
      <c r="B118" s="5">
        <v>248</v>
      </c>
      <c r="C118" s="5"/>
      <c r="D118" s="5">
        <v>116</v>
      </c>
      <c r="E118" s="5">
        <v>10</v>
      </c>
    </row>
    <row r="119" spans="1:5" ht="16">
      <c r="A119" s="5">
        <v>117</v>
      </c>
      <c r="B119" s="5">
        <v>237</v>
      </c>
      <c r="C119" s="5"/>
      <c r="D119" s="5">
        <v>117</v>
      </c>
      <c r="E119" s="5">
        <v>21</v>
      </c>
    </row>
    <row r="120" spans="1:5" ht="16">
      <c r="A120" s="5">
        <v>118</v>
      </c>
      <c r="B120" s="5">
        <v>199</v>
      </c>
      <c r="C120" s="5"/>
      <c r="D120" s="5">
        <v>118</v>
      </c>
      <c r="E120" s="5">
        <v>121</v>
      </c>
    </row>
    <row r="121" spans="1:5" ht="16">
      <c r="A121" s="5">
        <v>119</v>
      </c>
      <c r="B121" s="5">
        <v>147</v>
      </c>
      <c r="C121" s="5"/>
      <c r="D121" s="5">
        <v>119</v>
      </c>
      <c r="E121" s="5">
        <v>43</v>
      </c>
    </row>
    <row r="122" spans="1:5" ht="16">
      <c r="A122" s="5">
        <v>120</v>
      </c>
      <c r="B122" s="5">
        <v>59</v>
      </c>
      <c r="C122" s="5"/>
      <c r="D122" s="5">
        <v>120</v>
      </c>
      <c r="E122" s="5">
        <v>78</v>
      </c>
    </row>
    <row r="123" spans="1:5" ht="16">
      <c r="A123" s="5">
        <v>121</v>
      </c>
      <c r="B123" s="5">
        <v>118</v>
      </c>
      <c r="C123" s="5"/>
      <c r="D123" s="5">
        <v>121</v>
      </c>
      <c r="E123" s="5">
        <v>212</v>
      </c>
    </row>
    <row r="124" spans="1:5" ht="16">
      <c r="A124" s="5">
        <v>122</v>
      </c>
      <c r="B124" s="5">
        <v>236</v>
      </c>
      <c r="C124" s="5"/>
      <c r="D124" s="5">
        <v>122</v>
      </c>
      <c r="E124" s="5">
        <v>229</v>
      </c>
    </row>
    <row r="125" spans="1:5" ht="16">
      <c r="A125" s="5">
        <v>123</v>
      </c>
      <c r="B125" s="5">
        <v>197</v>
      </c>
      <c r="C125" s="5"/>
      <c r="D125" s="5">
        <v>123</v>
      </c>
      <c r="E125" s="5">
        <v>172</v>
      </c>
    </row>
    <row r="126" spans="1:5" ht="16">
      <c r="A126" s="5">
        <v>124</v>
      </c>
      <c r="B126" s="5">
        <v>151</v>
      </c>
      <c r="C126" s="5"/>
      <c r="D126" s="5">
        <v>124</v>
      </c>
      <c r="E126" s="5">
        <v>115</v>
      </c>
    </row>
    <row r="127" spans="1:5" ht="16">
      <c r="A127" s="5">
        <v>125</v>
      </c>
      <c r="B127" s="5">
        <v>51</v>
      </c>
      <c r="C127" s="5"/>
      <c r="D127" s="5">
        <v>125</v>
      </c>
      <c r="E127" s="5">
        <v>243</v>
      </c>
    </row>
    <row r="128" spans="1:5" ht="16">
      <c r="A128" s="5">
        <v>126</v>
      </c>
      <c r="B128" s="5">
        <v>102</v>
      </c>
      <c r="C128" s="5"/>
      <c r="D128" s="5">
        <v>126</v>
      </c>
      <c r="E128" s="5">
        <v>167</v>
      </c>
    </row>
    <row r="129" spans="1:5" ht="16">
      <c r="A129" s="5">
        <v>127</v>
      </c>
      <c r="B129" s="5">
        <v>204</v>
      </c>
      <c r="C129" s="5"/>
      <c r="D129" s="5">
        <v>127</v>
      </c>
      <c r="E129" s="5">
        <v>87</v>
      </c>
    </row>
    <row r="130" spans="1:5" ht="16">
      <c r="A130" s="5">
        <v>128</v>
      </c>
      <c r="B130" s="5">
        <v>133</v>
      </c>
      <c r="C130" s="5"/>
      <c r="D130" s="5">
        <v>128</v>
      </c>
      <c r="E130" s="5">
        <v>7</v>
      </c>
    </row>
    <row r="131" spans="1:5" ht="16">
      <c r="A131" s="5">
        <v>129</v>
      </c>
      <c r="B131" s="5">
        <v>23</v>
      </c>
      <c r="C131" s="5"/>
      <c r="D131" s="5">
        <v>129</v>
      </c>
      <c r="E131" s="5">
        <v>112</v>
      </c>
    </row>
    <row r="132" spans="1:5" ht="16">
      <c r="A132" s="5">
        <v>130</v>
      </c>
      <c r="B132" s="5">
        <v>46</v>
      </c>
      <c r="C132" s="5"/>
      <c r="D132" s="5">
        <v>130</v>
      </c>
      <c r="E132" s="5">
        <v>192</v>
      </c>
    </row>
    <row r="133" spans="1:5" ht="16">
      <c r="A133" s="5">
        <v>131</v>
      </c>
      <c r="B133" s="5">
        <v>92</v>
      </c>
      <c r="C133" s="5"/>
      <c r="D133" s="5">
        <v>131</v>
      </c>
      <c r="E133" s="5">
        <v>247</v>
      </c>
    </row>
    <row r="134" spans="1:5" ht="16">
      <c r="A134" s="5">
        <v>132</v>
      </c>
      <c r="B134" s="5">
        <v>184</v>
      </c>
      <c r="C134" s="5"/>
      <c r="D134" s="5">
        <v>132</v>
      </c>
      <c r="E134" s="5">
        <v>140</v>
      </c>
    </row>
    <row r="135" spans="1:5" ht="16">
      <c r="A135" s="5">
        <v>133</v>
      </c>
      <c r="B135" s="5">
        <v>109</v>
      </c>
      <c r="C135" s="5"/>
      <c r="D135" s="5">
        <v>133</v>
      </c>
      <c r="E135" s="5">
        <v>128</v>
      </c>
    </row>
    <row r="136" spans="1:5" ht="16">
      <c r="A136" s="5">
        <v>134</v>
      </c>
      <c r="B136" s="5">
        <v>218</v>
      </c>
      <c r="C136" s="5"/>
      <c r="D136" s="5">
        <v>134</v>
      </c>
      <c r="E136" s="5">
        <v>99</v>
      </c>
    </row>
    <row r="137" spans="1:5" ht="16">
      <c r="A137" s="5">
        <v>135</v>
      </c>
      <c r="B137" s="5">
        <v>169</v>
      </c>
      <c r="C137" s="5"/>
      <c r="D137" s="5">
        <v>135</v>
      </c>
      <c r="E137" s="5">
        <v>13</v>
      </c>
    </row>
    <row r="138" spans="1:5" ht="16">
      <c r="A138" s="5">
        <v>136</v>
      </c>
      <c r="B138" s="5">
        <v>79</v>
      </c>
      <c r="C138" s="5"/>
      <c r="D138" s="5">
        <v>136</v>
      </c>
      <c r="E138" s="5">
        <v>103</v>
      </c>
    </row>
    <row r="139" spans="1:5" ht="16">
      <c r="A139" s="5">
        <v>137</v>
      </c>
      <c r="B139" s="5">
        <v>158</v>
      </c>
      <c r="C139" s="5"/>
      <c r="D139" s="5">
        <v>137</v>
      </c>
      <c r="E139" s="5">
        <v>74</v>
      </c>
    </row>
    <row r="140" spans="1:5" ht="16">
      <c r="A140" s="5">
        <v>138</v>
      </c>
      <c r="B140" s="5">
        <v>33</v>
      </c>
      <c r="C140" s="5"/>
      <c r="D140" s="5">
        <v>138</v>
      </c>
      <c r="E140" s="5">
        <v>222</v>
      </c>
    </row>
    <row r="141" spans="1:5" ht="16">
      <c r="A141" s="5">
        <v>139</v>
      </c>
      <c r="B141" s="5">
        <v>66</v>
      </c>
      <c r="C141" s="5"/>
      <c r="D141" s="5">
        <v>139</v>
      </c>
      <c r="E141" s="5">
        <v>237</v>
      </c>
    </row>
    <row r="142" spans="1:5" ht="16">
      <c r="A142" s="5">
        <v>140</v>
      </c>
      <c r="B142" s="5">
        <v>132</v>
      </c>
      <c r="C142" s="5"/>
      <c r="D142" s="5">
        <v>140</v>
      </c>
      <c r="E142" s="5">
        <v>49</v>
      </c>
    </row>
    <row r="143" spans="1:5" ht="16">
      <c r="A143" s="5">
        <v>141</v>
      </c>
      <c r="B143" s="5">
        <v>21</v>
      </c>
      <c r="C143" s="5"/>
      <c r="D143" s="5">
        <v>141</v>
      </c>
      <c r="E143" s="5">
        <v>197</v>
      </c>
    </row>
    <row r="144" spans="1:5" ht="16">
      <c r="A144" s="5">
        <v>142</v>
      </c>
      <c r="B144" s="5">
        <v>42</v>
      </c>
      <c r="C144" s="5"/>
      <c r="D144" s="5">
        <v>142</v>
      </c>
      <c r="E144" s="5">
        <v>254</v>
      </c>
    </row>
    <row r="145" spans="1:5" ht="16">
      <c r="A145" s="5">
        <v>143</v>
      </c>
      <c r="B145" s="5">
        <v>84</v>
      </c>
      <c r="C145" s="5"/>
      <c r="D145" s="5">
        <v>143</v>
      </c>
      <c r="E145" s="5">
        <v>24</v>
      </c>
    </row>
    <row r="146" spans="1:5" ht="16">
      <c r="A146" s="5">
        <v>144</v>
      </c>
      <c r="B146" s="5">
        <v>168</v>
      </c>
      <c r="C146" s="5"/>
      <c r="D146" s="5">
        <v>144</v>
      </c>
      <c r="E146" s="5">
        <v>227</v>
      </c>
    </row>
    <row r="147" spans="1:5" ht="16">
      <c r="A147" s="5">
        <v>145</v>
      </c>
      <c r="B147" s="5">
        <v>77</v>
      </c>
      <c r="C147" s="5"/>
      <c r="D147" s="5">
        <v>145</v>
      </c>
      <c r="E147" s="5">
        <v>165</v>
      </c>
    </row>
    <row r="148" spans="1:5" ht="16">
      <c r="A148" s="5">
        <v>146</v>
      </c>
      <c r="B148" s="5">
        <v>154</v>
      </c>
      <c r="C148" s="5"/>
      <c r="D148" s="5">
        <v>146</v>
      </c>
      <c r="E148" s="5">
        <v>153</v>
      </c>
    </row>
    <row r="149" spans="1:5" ht="16">
      <c r="A149" s="5">
        <v>147</v>
      </c>
      <c r="B149" s="5">
        <v>41</v>
      </c>
      <c r="C149" s="5"/>
      <c r="D149" s="5">
        <v>147</v>
      </c>
      <c r="E149" s="5">
        <v>119</v>
      </c>
    </row>
    <row r="150" spans="1:5" ht="16">
      <c r="A150" s="5">
        <v>148</v>
      </c>
      <c r="B150" s="5">
        <v>82</v>
      </c>
      <c r="C150" s="5"/>
      <c r="D150" s="5">
        <v>148</v>
      </c>
      <c r="E150" s="5">
        <v>38</v>
      </c>
    </row>
    <row r="151" spans="1:5" ht="16">
      <c r="A151" s="5">
        <v>149</v>
      </c>
      <c r="B151" s="5">
        <v>164</v>
      </c>
      <c r="C151" s="5"/>
      <c r="D151" s="5">
        <v>149</v>
      </c>
      <c r="E151" s="5">
        <v>184</v>
      </c>
    </row>
    <row r="152" spans="1:5" ht="16">
      <c r="A152" s="5">
        <v>150</v>
      </c>
      <c r="B152" s="5">
        <v>85</v>
      </c>
      <c r="C152" s="5"/>
      <c r="D152" s="5">
        <v>150</v>
      </c>
      <c r="E152" s="5">
        <v>180</v>
      </c>
    </row>
    <row r="153" spans="1:5" ht="16">
      <c r="A153" s="5">
        <v>151</v>
      </c>
      <c r="B153" s="5">
        <v>170</v>
      </c>
      <c r="C153" s="5"/>
      <c r="D153" s="5">
        <v>151</v>
      </c>
      <c r="E153" s="5">
        <v>124</v>
      </c>
    </row>
    <row r="154" spans="1:5" ht="16">
      <c r="A154" s="5">
        <v>152</v>
      </c>
      <c r="B154" s="5">
        <v>73</v>
      </c>
      <c r="C154" s="5"/>
      <c r="D154" s="5">
        <v>152</v>
      </c>
      <c r="E154" s="5">
        <v>17</v>
      </c>
    </row>
    <row r="155" spans="1:5" ht="16">
      <c r="A155" s="5">
        <v>153</v>
      </c>
      <c r="B155" s="5">
        <v>146</v>
      </c>
      <c r="C155" s="5"/>
      <c r="D155" s="5">
        <v>153</v>
      </c>
      <c r="E155" s="5">
        <v>68</v>
      </c>
    </row>
    <row r="156" spans="1:5" ht="16">
      <c r="A156" s="5">
        <v>154</v>
      </c>
      <c r="B156" s="5">
        <v>57</v>
      </c>
      <c r="C156" s="5"/>
      <c r="D156" s="5">
        <v>154</v>
      </c>
      <c r="E156" s="5">
        <v>146</v>
      </c>
    </row>
    <row r="157" spans="1:5" ht="16">
      <c r="A157" s="5">
        <v>155</v>
      </c>
      <c r="B157" s="5">
        <v>114</v>
      </c>
      <c r="C157" s="5"/>
      <c r="D157" s="5">
        <v>155</v>
      </c>
      <c r="E157" s="5">
        <v>217</v>
      </c>
    </row>
    <row r="158" spans="1:5" ht="16">
      <c r="A158" s="5">
        <v>156</v>
      </c>
      <c r="B158" s="5">
        <v>228</v>
      </c>
      <c r="C158" s="5"/>
      <c r="D158" s="5">
        <v>156</v>
      </c>
      <c r="E158" s="5">
        <v>35</v>
      </c>
    </row>
    <row r="159" spans="1:5" ht="16">
      <c r="A159" s="5">
        <v>157</v>
      </c>
      <c r="B159" s="5">
        <v>213</v>
      </c>
      <c r="C159" s="5"/>
      <c r="D159" s="5">
        <v>157</v>
      </c>
      <c r="E159" s="5">
        <v>32</v>
      </c>
    </row>
    <row r="160" spans="1:5" ht="16">
      <c r="A160" s="5">
        <v>158</v>
      </c>
      <c r="B160" s="5">
        <v>183</v>
      </c>
      <c r="C160" s="5"/>
      <c r="D160" s="5">
        <v>158</v>
      </c>
      <c r="E160" s="5">
        <v>137</v>
      </c>
    </row>
    <row r="161" spans="1:5" ht="16">
      <c r="A161" s="5">
        <v>159</v>
      </c>
      <c r="B161" s="5">
        <v>115</v>
      </c>
      <c r="C161" s="5"/>
      <c r="D161" s="5">
        <v>159</v>
      </c>
      <c r="E161" s="5">
        <v>46</v>
      </c>
    </row>
    <row r="162" spans="1:5" ht="16">
      <c r="A162" s="5">
        <v>160</v>
      </c>
      <c r="B162" s="5">
        <v>230</v>
      </c>
      <c r="C162" s="5"/>
      <c r="D162" s="5">
        <v>160</v>
      </c>
      <c r="E162" s="5">
        <v>55</v>
      </c>
    </row>
    <row r="163" spans="1:5" ht="16">
      <c r="A163" s="5">
        <v>161</v>
      </c>
      <c r="B163" s="5">
        <v>209</v>
      </c>
      <c r="C163" s="5"/>
      <c r="D163" s="5">
        <v>161</v>
      </c>
      <c r="E163" s="5">
        <v>63</v>
      </c>
    </row>
    <row r="164" spans="1:5" ht="16">
      <c r="A164" s="5">
        <v>162</v>
      </c>
      <c r="B164" s="5">
        <v>191</v>
      </c>
      <c r="C164" s="5"/>
      <c r="D164" s="5">
        <v>162</v>
      </c>
      <c r="E164" s="5">
        <v>209</v>
      </c>
    </row>
    <row r="165" spans="1:5" ht="16">
      <c r="A165" s="5">
        <v>163</v>
      </c>
      <c r="B165" s="5">
        <v>99</v>
      </c>
      <c r="C165" s="5"/>
      <c r="D165" s="5">
        <v>163</v>
      </c>
      <c r="E165" s="5">
        <v>91</v>
      </c>
    </row>
    <row r="166" spans="1:5" ht="16">
      <c r="A166" s="5">
        <v>164</v>
      </c>
      <c r="B166" s="5">
        <v>198</v>
      </c>
      <c r="C166" s="5"/>
      <c r="D166" s="5">
        <v>164</v>
      </c>
      <c r="E166" s="5">
        <v>149</v>
      </c>
    </row>
    <row r="167" spans="1:5" ht="16">
      <c r="A167" s="5">
        <v>165</v>
      </c>
      <c r="B167" s="5">
        <v>145</v>
      </c>
      <c r="C167" s="5"/>
      <c r="D167" s="5">
        <v>165</v>
      </c>
      <c r="E167" s="5">
        <v>188</v>
      </c>
    </row>
    <row r="168" spans="1:5" ht="16">
      <c r="A168" s="5">
        <v>166</v>
      </c>
      <c r="B168" s="5">
        <v>63</v>
      </c>
      <c r="C168" s="5"/>
      <c r="D168" s="5">
        <v>166</v>
      </c>
      <c r="E168" s="5">
        <v>207</v>
      </c>
    </row>
    <row r="169" spans="1:5" ht="16">
      <c r="A169" s="5">
        <v>167</v>
      </c>
      <c r="B169" s="5">
        <v>126</v>
      </c>
      <c r="C169" s="5"/>
      <c r="D169" s="5">
        <v>167</v>
      </c>
      <c r="E169" s="5">
        <v>205</v>
      </c>
    </row>
    <row r="170" spans="1:5" ht="16">
      <c r="A170" s="5">
        <v>168</v>
      </c>
      <c r="B170" s="5">
        <v>252</v>
      </c>
      <c r="C170" s="5"/>
      <c r="D170" s="5">
        <v>168</v>
      </c>
      <c r="E170" s="5">
        <v>144</v>
      </c>
    </row>
    <row r="171" spans="1:5" ht="16">
      <c r="A171" s="5">
        <v>169</v>
      </c>
      <c r="B171" s="5">
        <v>229</v>
      </c>
      <c r="C171" s="5"/>
      <c r="D171" s="5">
        <v>169</v>
      </c>
      <c r="E171" s="5">
        <v>135</v>
      </c>
    </row>
    <row r="172" spans="1:5" ht="16">
      <c r="A172" s="5">
        <v>170</v>
      </c>
      <c r="B172" s="5">
        <v>215</v>
      </c>
      <c r="C172" s="5"/>
      <c r="D172" s="5">
        <v>170</v>
      </c>
      <c r="E172" s="5">
        <v>151</v>
      </c>
    </row>
    <row r="173" spans="1:5" ht="16">
      <c r="A173" s="5">
        <v>171</v>
      </c>
      <c r="B173" s="5">
        <v>179</v>
      </c>
      <c r="C173" s="5"/>
      <c r="D173" s="5">
        <v>171</v>
      </c>
      <c r="E173" s="5">
        <v>178</v>
      </c>
    </row>
    <row r="174" spans="1:5" ht="16">
      <c r="A174" s="5">
        <v>172</v>
      </c>
      <c r="B174" s="5">
        <v>123</v>
      </c>
      <c r="C174" s="5"/>
      <c r="D174" s="5">
        <v>172</v>
      </c>
      <c r="E174" s="5">
        <v>220</v>
      </c>
    </row>
    <row r="175" spans="1:5" ht="16">
      <c r="A175" s="5">
        <v>173</v>
      </c>
      <c r="B175" s="5">
        <v>246</v>
      </c>
      <c r="C175" s="5"/>
      <c r="D175" s="5">
        <v>173</v>
      </c>
      <c r="E175" s="5">
        <v>252</v>
      </c>
    </row>
    <row r="176" spans="1:5" ht="16">
      <c r="A176" s="5">
        <v>174</v>
      </c>
      <c r="B176" s="5">
        <v>241</v>
      </c>
      <c r="C176" s="5"/>
      <c r="D176" s="5">
        <v>174</v>
      </c>
      <c r="E176" s="5">
        <v>190</v>
      </c>
    </row>
    <row r="177" spans="1:5" ht="16">
      <c r="A177" s="5">
        <v>175</v>
      </c>
      <c r="B177" s="5">
        <v>255</v>
      </c>
      <c r="C177" s="5"/>
      <c r="D177" s="5">
        <v>175</v>
      </c>
      <c r="E177" s="5">
        <v>97</v>
      </c>
    </row>
    <row r="178" spans="1:5" ht="16">
      <c r="A178" s="5">
        <v>176</v>
      </c>
      <c r="B178" s="5">
        <v>227</v>
      </c>
      <c r="C178" s="5"/>
      <c r="D178" s="5">
        <v>176</v>
      </c>
      <c r="E178" s="5">
        <v>242</v>
      </c>
    </row>
    <row r="179" spans="1:5" ht="16">
      <c r="A179" s="5">
        <v>177</v>
      </c>
      <c r="B179" s="5">
        <v>219</v>
      </c>
      <c r="C179" s="5"/>
      <c r="D179" s="5">
        <v>177</v>
      </c>
      <c r="E179" s="5">
        <v>86</v>
      </c>
    </row>
    <row r="180" spans="1:5" ht="16">
      <c r="A180" s="5">
        <v>178</v>
      </c>
      <c r="B180" s="5">
        <v>171</v>
      </c>
      <c r="C180" s="5"/>
      <c r="D180" s="5">
        <v>178</v>
      </c>
      <c r="E180" s="5">
        <v>211</v>
      </c>
    </row>
    <row r="181" spans="1:5" ht="16">
      <c r="A181" s="5">
        <v>179</v>
      </c>
      <c r="B181" s="5">
        <v>75</v>
      </c>
      <c r="C181" s="5"/>
      <c r="D181" s="5">
        <v>179</v>
      </c>
      <c r="E181" s="5">
        <v>171</v>
      </c>
    </row>
    <row r="182" spans="1:5" ht="16">
      <c r="A182" s="5">
        <v>180</v>
      </c>
      <c r="B182" s="5">
        <v>150</v>
      </c>
      <c r="C182" s="5"/>
      <c r="D182" s="5">
        <v>180</v>
      </c>
      <c r="E182" s="5">
        <v>20</v>
      </c>
    </row>
    <row r="183" spans="1:5" ht="16">
      <c r="A183" s="5">
        <v>181</v>
      </c>
      <c r="B183" s="5">
        <v>49</v>
      </c>
      <c r="C183" s="5"/>
      <c r="D183" s="5">
        <v>181</v>
      </c>
      <c r="E183" s="5">
        <v>42</v>
      </c>
    </row>
    <row r="184" spans="1:5" ht="16">
      <c r="A184" s="5">
        <v>182</v>
      </c>
      <c r="B184" s="5">
        <v>98</v>
      </c>
      <c r="C184" s="5"/>
      <c r="D184" s="5">
        <v>182</v>
      </c>
      <c r="E184" s="5">
        <v>93</v>
      </c>
    </row>
    <row r="185" spans="1:5" ht="16">
      <c r="A185" s="5">
        <v>183</v>
      </c>
      <c r="B185" s="5">
        <v>196</v>
      </c>
      <c r="C185" s="5"/>
      <c r="D185" s="5">
        <v>183</v>
      </c>
      <c r="E185" s="5">
        <v>158</v>
      </c>
    </row>
    <row r="186" spans="1:5" ht="16">
      <c r="A186" s="5">
        <v>184</v>
      </c>
      <c r="B186" s="5">
        <v>149</v>
      </c>
      <c r="C186" s="5"/>
      <c r="D186" s="5">
        <v>184</v>
      </c>
      <c r="E186" s="5">
        <v>132</v>
      </c>
    </row>
    <row r="187" spans="1:5" ht="16">
      <c r="A187" s="5">
        <v>185</v>
      </c>
      <c r="B187" s="5">
        <v>55</v>
      </c>
      <c r="C187" s="5"/>
      <c r="D187" s="5">
        <v>185</v>
      </c>
      <c r="E187" s="5">
        <v>60</v>
      </c>
    </row>
    <row r="188" spans="1:5" ht="16">
      <c r="A188" s="5">
        <v>186</v>
      </c>
      <c r="B188" s="5">
        <v>110</v>
      </c>
      <c r="C188" s="5"/>
      <c r="D188" s="5">
        <v>186</v>
      </c>
      <c r="E188" s="5">
        <v>57</v>
      </c>
    </row>
    <row r="189" spans="1:5" ht="16">
      <c r="A189" s="5">
        <v>187</v>
      </c>
      <c r="B189" s="5">
        <v>220</v>
      </c>
      <c r="C189" s="5"/>
      <c r="D189" s="5">
        <v>187</v>
      </c>
      <c r="E189" s="5">
        <v>83</v>
      </c>
    </row>
    <row r="190" spans="1:5" ht="16">
      <c r="A190" s="5">
        <v>188</v>
      </c>
      <c r="B190" s="5">
        <v>165</v>
      </c>
      <c r="C190" s="5"/>
      <c r="D190" s="5">
        <v>188</v>
      </c>
      <c r="E190" s="5">
        <v>71</v>
      </c>
    </row>
    <row r="191" spans="1:5" ht="16">
      <c r="A191" s="5">
        <v>189</v>
      </c>
      <c r="B191" s="5">
        <v>87</v>
      </c>
      <c r="C191" s="5"/>
      <c r="D191" s="5">
        <v>189</v>
      </c>
      <c r="E191" s="5">
        <v>109</v>
      </c>
    </row>
    <row r="192" spans="1:5" ht="16">
      <c r="A192" s="5">
        <v>190</v>
      </c>
      <c r="B192" s="5">
        <v>174</v>
      </c>
      <c r="C192" s="5"/>
      <c r="D192" s="5">
        <v>190</v>
      </c>
      <c r="E192" s="5">
        <v>65</v>
      </c>
    </row>
    <row r="193" spans="1:5" ht="16">
      <c r="A193" s="5">
        <v>191</v>
      </c>
      <c r="B193" s="5">
        <v>65</v>
      </c>
      <c r="C193" s="5"/>
      <c r="D193" s="5">
        <v>191</v>
      </c>
      <c r="E193" s="5">
        <v>162</v>
      </c>
    </row>
    <row r="194" spans="1:5" ht="16">
      <c r="A194" s="5">
        <v>192</v>
      </c>
      <c r="B194" s="5">
        <v>130</v>
      </c>
      <c r="C194" s="5"/>
      <c r="D194" s="5">
        <v>192</v>
      </c>
      <c r="E194" s="5">
        <v>31</v>
      </c>
    </row>
    <row r="195" spans="1:5" ht="16">
      <c r="A195" s="5">
        <v>193</v>
      </c>
      <c r="B195" s="5">
        <v>25</v>
      </c>
      <c r="C195" s="5"/>
      <c r="D195" s="5">
        <v>193</v>
      </c>
      <c r="E195" s="5">
        <v>45</v>
      </c>
    </row>
    <row r="196" spans="1:5" ht="16">
      <c r="A196" s="5">
        <v>194</v>
      </c>
      <c r="B196" s="5">
        <v>50</v>
      </c>
      <c r="C196" s="5"/>
      <c r="D196" s="5">
        <v>194</v>
      </c>
      <c r="E196" s="5">
        <v>67</v>
      </c>
    </row>
    <row r="197" spans="1:5" ht="16">
      <c r="A197" s="5">
        <v>195</v>
      </c>
      <c r="B197" s="5">
        <v>100</v>
      </c>
      <c r="C197" s="5"/>
      <c r="D197" s="5">
        <v>195</v>
      </c>
      <c r="E197" s="5">
        <v>216</v>
      </c>
    </row>
    <row r="198" spans="1:5" ht="16">
      <c r="A198" s="5">
        <v>196</v>
      </c>
      <c r="B198" s="5">
        <v>200</v>
      </c>
      <c r="C198" s="5"/>
      <c r="D198" s="5">
        <v>196</v>
      </c>
      <c r="E198" s="5">
        <v>183</v>
      </c>
    </row>
    <row r="199" spans="1:5" ht="16">
      <c r="A199" s="5">
        <v>197</v>
      </c>
      <c r="B199" s="5">
        <v>141</v>
      </c>
      <c r="C199" s="5"/>
      <c r="D199" s="5">
        <v>197</v>
      </c>
      <c r="E199" s="5">
        <v>123</v>
      </c>
    </row>
    <row r="200" spans="1:5" ht="16">
      <c r="A200" s="5">
        <v>198</v>
      </c>
      <c r="B200" s="5">
        <v>7</v>
      </c>
      <c r="C200" s="5"/>
      <c r="D200" s="5">
        <v>198</v>
      </c>
      <c r="E200" s="5">
        <v>164</v>
      </c>
    </row>
    <row r="201" spans="1:5" ht="16">
      <c r="A201" s="5">
        <v>199</v>
      </c>
      <c r="B201" s="5">
        <v>14</v>
      </c>
      <c r="C201" s="5"/>
      <c r="D201" s="5">
        <v>199</v>
      </c>
      <c r="E201" s="5">
        <v>118</v>
      </c>
    </row>
    <row r="202" spans="1:5" ht="16">
      <c r="A202" s="5">
        <v>200</v>
      </c>
      <c r="B202" s="5">
        <v>28</v>
      </c>
      <c r="C202" s="5"/>
      <c r="D202" s="5">
        <v>200</v>
      </c>
      <c r="E202" s="5">
        <v>196</v>
      </c>
    </row>
    <row r="203" spans="1:5" ht="16">
      <c r="A203" s="5">
        <v>201</v>
      </c>
      <c r="B203" s="5">
        <v>56</v>
      </c>
      <c r="C203" s="5"/>
      <c r="D203" s="5">
        <v>201</v>
      </c>
      <c r="E203" s="5">
        <v>23</v>
      </c>
    </row>
    <row r="204" spans="1:5" ht="16">
      <c r="A204" s="5">
        <v>202</v>
      </c>
      <c r="B204" s="5">
        <v>112</v>
      </c>
      <c r="C204" s="5"/>
      <c r="D204" s="5">
        <v>202</v>
      </c>
      <c r="E204" s="5">
        <v>73</v>
      </c>
    </row>
    <row r="205" spans="1:5" ht="16">
      <c r="A205" s="5">
        <v>203</v>
      </c>
      <c r="B205" s="5">
        <v>224</v>
      </c>
      <c r="C205" s="5"/>
      <c r="D205" s="5">
        <v>203</v>
      </c>
      <c r="E205" s="5">
        <v>236</v>
      </c>
    </row>
    <row r="206" spans="1:5" ht="16">
      <c r="A206" s="5">
        <v>204</v>
      </c>
      <c r="B206" s="5">
        <v>221</v>
      </c>
      <c r="C206" s="5"/>
      <c r="D206" s="5">
        <v>204</v>
      </c>
      <c r="E206" s="5">
        <v>127</v>
      </c>
    </row>
    <row r="207" spans="1:5" ht="16">
      <c r="A207" s="5">
        <v>205</v>
      </c>
      <c r="B207" s="5">
        <v>167</v>
      </c>
      <c r="C207" s="5"/>
      <c r="D207" s="5">
        <v>205</v>
      </c>
      <c r="E207" s="5">
        <v>12</v>
      </c>
    </row>
    <row r="208" spans="1:5" ht="16">
      <c r="A208" s="5">
        <v>206</v>
      </c>
      <c r="B208" s="5">
        <v>83</v>
      </c>
      <c r="C208" s="5"/>
      <c r="D208" s="5">
        <v>206</v>
      </c>
      <c r="E208" s="5">
        <v>111</v>
      </c>
    </row>
    <row r="209" spans="1:5" ht="16">
      <c r="A209" s="5">
        <v>207</v>
      </c>
      <c r="B209" s="5">
        <v>166</v>
      </c>
      <c r="C209" s="5"/>
      <c r="D209" s="5">
        <v>207</v>
      </c>
      <c r="E209" s="5">
        <v>246</v>
      </c>
    </row>
    <row r="210" spans="1:5" ht="16">
      <c r="A210" s="5">
        <v>208</v>
      </c>
      <c r="B210" s="5">
        <v>81</v>
      </c>
      <c r="C210" s="5"/>
      <c r="D210" s="5">
        <v>208</v>
      </c>
      <c r="E210" s="5">
        <v>108</v>
      </c>
    </row>
    <row r="211" spans="1:5" ht="16">
      <c r="A211" s="5">
        <v>209</v>
      </c>
      <c r="B211" s="5">
        <v>162</v>
      </c>
      <c r="C211" s="5"/>
      <c r="D211" s="5">
        <v>209</v>
      </c>
      <c r="E211" s="5">
        <v>161</v>
      </c>
    </row>
    <row r="212" spans="1:5" ht="16">
      <c r="A212" s="5">
        <v>210</v>
      </c>
      <c r="B212" s="5">
        <v>89</v>
      </c>
      <c r="C212" s="5"/>
      <c r="D212" s="5">
        <v>210</v>
      </c>
      <c r="E212" s="5">
        <v>59</v>
      </c>
    </row>
    <row r="213" spans="1:5" ht="16">
      <c r="A213" s="5">
        <v>211</v>
      </c>
      <c r="B213" s="5">
        <v>178</v>
      </c>
      <c r="C213" s="5"/>
      <c r="D213" s="5">
        <v>211</v>
      </c>
      <c r="E213" s="5">
        <v>82</v>
      </c>
    </row>
    <row r="214" spans="1:5" ht="16">
      <c r="A214" s="5">
        <v>212</v>
      </c>
      <c r="B214" s="5">
        <v>121</v>
      </c>
      <c r="C214" s="5"/>
      <c r="D214" s="5">
        <v>212</v>
      </c>
      <c r="E214" s="5">
        <v>41</v>
      </c>
    </row>
    <row r="215" spans="1:5" ht="16">
      <c r="A215" s="5">
        <v>213</v>
      </c>
      <c r="B215" s="5">
        <v>242</v>
      </c>
      <c r="C215" s="5"/>
      <c r="D215" s="5">
        <v>213</v>
      </c>
      <c r="E215" s="5">
        <v>157</v>
      </c>
    </row>
    <row r="216" spans="1:5" ht="16">
      <c r="A216" s="5">
        <v>214</v>
      </c>
      <c r="B216" s="5">
        <v>249</v>
      </c>
      <c r="C216" s="5"/>
      <c r="D216" s="5">
        <v>214</v>
      </c>
      <c r="E216" s="5">
        <v>85</v>
      </c>
    </row>
    <row r="217" spans="1:5" ht="16">
      <c r="A217" s="5">
        <v>215</v>
      </c>
      <c r="B217" s="5">
        <v>239</v>
      </c>
      <c r="C217" s="5"/>
      <c r="D217" s="5">
        <v>215</v>
      </c>
      <c r="E217" s="5">
        <v>170</v>
      </c>
    </row>
    <row r="218" spans="1:5" ht="16">
      <c r="A218" s="5">
        <v>216</v>
      </c>
      <c r="B218" s="5">
        <v>195</v>
      </c>
      <c r="C218" s="5"/>
      <c r="D218" s="5">
        <v>216</v>
      </c>
      <c r="E218" s="5">
        <v>251</v>
      </c>
    </row>
    <row r="219" spans="1:5" ht="16">
      <c r="A219" s="5">
        <v>217</v>
      </c>
      <c r="B219" s="5">
        <v>155</v>
      </c>
      <c r="C219" s="5"/>
      <c r="D219" s="5">
        <v>217</v>
      </c>
      <c r="E219" s="5">
        <v>96</v>
      </c>
    </row>
    <row r="220" spans="1:5" ht="16">
      <c r="A220" s="5">
        <v>218</v>
      </c>
      <c r="B220" s="5">
        <v>43</v>
      </c>
      <c r="C220" s="5"/>
      <c r="D220" s="5">
        <v>218</v>
      </c>
      <c r="E220" s="5">
        <v>134</v>
      </c>
    </row>
    <row r="221" spans="1:5" ht="16">
      <c r="A221" s="5">
        <v>219</v>
      </c>
      <c r="B221" s="5">
        <v>86</v>
      </c>
      <c r="C221" s="5"/>
      <c r="D221" s="5">
        <v>219</v>
      </c>
      <c r="E221" s="5">
        <v>177</v>
      </c>
    </row>
    <row r="222" spans="1:5" ht="16">
      <c r="A222" s="5">
        <v>220</v>
      </c>
      <c r="B222" s="5">
        <v>172</v>
      </c>
      <c r="C222" s="5"/>
      <c r="D222" s="5">
        <v>220</v>
      </c>
      <c r="E222" s="5">
        <v>187</v>
      </c>
    </row>
    <row r="223" spans="1:5" ht="16">
      <c r="A223" s="5">
        <v>221</v>
      </c>
      <c r="B223" s="5">
        <v>69</v>
      </c>
      <c r="C223" s="5"/>
      <c r="D223" s="5">
        <v>221</v>
      </c>
      <c r="E223" s="5">
        <v>204</v>
      </c>
    </row>
    <row r="224" spans="1:5" ht="16">
      <c r="A224" s="5">
        <v>222</v>
      </c>
      <c r="B224" s="5">
        <v>138</v>
      </c>
      <c r="C224" s="5"/>
      <c r="D224" s="5">
        <v>222</v>
      </c>
      <c r="E224" s="5">
        <v>62</v>
      </c>
    </row>
    <row r="225" spans="1:5" ht="16">
      <c r="A225" s="5">
        <v>223</v>
      </c>
      <c r="B225" s="5">
        <v>9</v>
      </c>
      <c r="C225" s="5"/>
      <c r="D225" s="5">
        <v>223</v>
      </c>
      <c r="E225" s="5">
        <v>90</v>
      </c>
    </row>
    <row r="226" spans="1:5" ht="16">
      <c r="A226" s="5">
        <v>224</v>
      </c>
      <c r="B226" s="5">
        <v>18</v>
      </c>
      <c r="C226" s="5"/>
      <c r="D226" s="5">
        <v>224</v>
      </c>
      <c r="E226" s="5">
        <v>203</v>
      </c>
    </row>
    <row r="227" spans="1:5" ht="16">
      <c r="A227" s="5">
        <v>225</v>
      </c>
      <c r="B227" s="5">
        <v>36</v>
      </c>
      <c r="C227" s="5"/>
      <c r="D227" s="5">
        <v>225</v>
      </c>
      <c r="E227" s="5">
        <v>89</v>
      </c>
    </row>
    <row r="228" spans="1:5" ht="16">
      <c r="A228" s="5">
        <v>226</v>
      </c>
      <c r="B228" s="5">
        <v>72</v>
      </c>
      <c r="C228" s="5"/>
      <c r="D228" s="5">
        <v>226</v>
      </c>
      <c r="E228" s="5">
        <v>95</v>
      </c>
    </row>
    <row r="229" spans="1:5" ht="16">
      <c r="A229" s="5">
        <v>227</v>
      </c>
      <c r="B229" s="5">
        <v>144</v>
      </c>
      <c r="C229" s="5"/>
      <c r="D229" s="5">
        <v>227</v>
      </c>
      <c r="E229" s="5">
        <v>176</v>
      </c>
    </row>
    <row r="230" spans="1:5" ht="16">
      <c r="A230" s="5">
        <v>228</v>
      </c>
      <c r="B230" s="5">
        <v>61</v>
      </c>
      <c r="C230" s="5"/>
      <c r="D230" s="5">
        <v>228</v>
      </c>
      <c r="E230" s="5">
        <v>156</v>
      </c>
    </row>
    <row r="231" spans="1:5" ht="16">
      <c r="A231" s="5">
        <v>229</v>
      </c>
      <c r="B231" s="5">
        <v>122</v>
      </c>
      <c r="C231" s="5"/>
      <c r="D231" s="5">
        <v>229</v>
      </c>
      <c r="E231" s="5">
        <v>169</v>
      </c>
    </row>
    <row r="232" spans="1:5" ht="16">
      <c r="A232" s="5">
        <v>230</v>
      </c>
      <c r="B232" s="5">
        <v>244</v>
      </c>
      <c r="C232" s="5"/>
      <c r="D232" s="5">
        <v>230</v>
      </c>
      <c r="E232" s="5">
        <v>160</v>
      </c>
    </row>
    <row r="233" spans="1:5" ht="16">
      <c r="A233" s="5">
        <v>231</v>
      </c>
      <c r="B233" s="5">
        <v>245</v>
      </c>
      <c r="C233" s="5"/>
      <c r="D233" s="5">
        <v>231</v>
      </c>
      <c r="E233" s="5">
        <v>81</v>
      </c>
    </row>
    <row r="234" spans="1:5" ht="16">
      <c r="A234" s="5">
        <v>232</v>
      </c>
      <c r="B234" s="5">
        <v>247</v>
      </c>
      <c r="C234" s="5"/>
      <c r="D234" s="5">
        <v>232</v>
      </c>
      <c r="E234" s="5">
        <v>11</v>
      </c>
    </row>
    <row r="235" spans="1:5" ht="16">
      <c r="A235" s="5">
        <v>233</v>
      </c>
      <c r="B235" s="5">
        <v>243</v>
      </c>
      <c r="C235" s="5"/>
      <c r="D235" s="5">
        <v>233</v>
      </c>
      <c r="E235" s="5">
        <v>245</v>
      </c>
    </row>
    <row r="236" spans="1:5" ht="16">
      <c r="A236" s="5">
        <v>234</v>
      </c>
      <c r="B236" s="5">
        <v>251</v>
      </c>
      <c r="C236" s="5"/>
      <c r="D236" s="5">
        <v>234</v>
      </c>
      <c r="E236" s="5">
        <v>22</v>
      </c>
    </row>
    <row r="237" spans="1:5" ht="16">
      <c r="A237" s="5">
        <v>235</v>
      </c>
      <c r="B237" s="5">
        <v>235</v>
      </c>
      <c r="C237" s="5"/>
      <c r="D237" s="5">
        <v>235</v>
      </c>
      <c r="E237" s="5">
        <v>235</v>
      </c>
    </row>
    <row r="238" spans="1:5" ht="16">
      <c r="A238" s="5">
        <v>236</v>
      </c>
      <c r="B238" s="5">
        <v>203</v>
      </c>
      <c r="C238" s="5"/>
      <c r="D238" s="5">
        <v>236</v>
      </c>
      <c r="E238" s="5">
        <v>122</v>
      </c>
    </row>
    <row r="239" spans="1:5" ht="16">
      <c r="A239" s="5">
        <v>237</v>
      </c>
      <c r="B239" s="5">
        <v>139</v>
      </c>
      <c r="C239" s="5"/>
      <c r="D239" s="5">
        <v>237</v>
      </c>
      <c r="E239" s="5">
        <v>117</v>
      </c>
    </row>
    <row r="240" spans="1:5" ht="16">
      <c r="A240" s="5">
        <v>238</v>
      </c>
      <c r="B240" s="5">
        <v>11</v>
      </c>
      <c r="C240" s="5"/>
      <c r="D240" s="5">
        <v>238</v>
      </c>
      <c r="E240" s="5">
        <v>44</v>
      </c>
    </row>
    <row r="241" spans="1:5" ht="16">
      <c r="A241" s="5">
        <v>239</v>
      </c>
      <c r="B241" s="5">
        <v>22</v>
      </c>
      <c r="C241" s="5"/>
      <c r="D241" s="5">
        <v>239</v>
      </c>
      <c r="E241" s="5">
        <v>215</v>
      </c>
    </row>
    <row r="242" spans="1:5" ht="16">
      <c r="A242" s="5">
        <v>240</v>
      </c>
      <c r="B242" s="5">
        <v>44</v>
      </c>
      <c r="C242" s="5"/>
      <c r="D242" s="5">
        <v>240</v>
      </c>
      <c r="E242" s="5">
        <v>79</v>
      </c>
    </row>
    <row r="243" spans="1:5" ht="16">
      <c r="A243" s="5">
        <v>241</v>
      </c>
      <c r="B243" s="5">
        <v>88</v>
      </c>
      <c r="C243" s="5"/>
      <c r="D243" s="5">
        <v>241</v>
      </c>
      <c r="E243" s="5">
        <v>174</v>
      </c>
    </row>
    <row r="244" spans="1:5" ht="16">
      <c r="A244" s="5">
        <v>242</v>
      </c>
      <c r="B244" s="5">
        <v>176</v>
      </c>
      <c r="C244" s="5"/>
      <c r="D244" s="5">
        <v>242</v>
      </c>
      <c r="E244" s="5">
        <v>213</v>
      </c>
    </row>
    <row r="245" spans="1:5" ht="16">
      <c r="A245" s="5">
        <v>243</v>
      </c>
      <c r="B245" s="5">
        <v>125</v>
      </c>
      <c r="C245" s="5"/>
      <c r="D245" s="5">
        <v>243</v>
      </c>
      <c r="E245" s="5">
        <v>233</v>
      </c>
    </row>
    <row r="246" spans="1:5" ht="16">
      <c r="A246" s="5">
        <v>244</v>
      </c>
      <c r="B246" s="5">
        <v>250</v>
      </c>
      <c r="C246" s="5"/>
      <c r="D246" s="5">
        <v>244</v>
      </c>
      <c r="E246" s="5">
        <v>230</v>
      </c>
    </row>
    <row r="247" spans="1:5" ht="16">
      <c r="A247" s="5">
        <v>245</v>
      </c>
      <c r="B247" s="5">
        <v>233</v>
      </c>
      <c r="C247" s="5"/>
      <c r="D247" s="5">
        <v>245</v>
      </c>
      <c r="E247" s="5">
        <v>231</v>
      </c>
    </row>
    <row r="248" spans="1:5" ht="16">
      <c r="A248" s="5">
        <v>246</v>
      </c>
      <c r="B248" s="5">
        <v>207</v>
      </c>
      <c r="C248" s="5"/>
      <c r="D248" s="5">
        <v>246</v>
      </c>
      <c r="E248" s="5">
        <v>173</v>
      </c>
    </row>
    <row r="249" spans="1:5" ht="16">
      <c r="A249" s="5">
        <v>247</v>
      </c>
      <c r="B249" s="5">
        <v>131</v>
      </c>
      <c r="C249" s="5"/>
      <c r="D249" s="5">
        <v>247</v>
      </c>
      <c r="E249" s="5">
        <v>232</v>
      </c>
    </row>
    <row r="250" spans="1:5" ht="16">
      <c r="A250" s="5">
        <v>248</v>
      </c>
      <c r="B250" s="5">
        <v>27</v>
      </c>
      <c r="C250" s="5"/>
      <c r="D250" s="5">
        <v>248</v>
      </c>
      <c r="E250" s="5">
        <v>116</v>
      </c>
    </row>
    <row r="251" spans="1:5" ht="16">
      <c r="A251" s="5">
        <v>249</v>
      </c>
      <c r="B251" s="5">
        <v>54</v>
      </c>
      <c r="C251" s="5"/>
      <c r="D251" s="5">
        <v>249</v>
      </c>
      <c r="E251" s="5">
        <v>214</v>
      </c>
    </row>
    <row r="252" spans="1:5" ht="16">
      <c r="A252" s="5">
        <v>250</v>
      </c>
      <c r="B252" s="5">
        <v>108</v>
      </c>
      <c r="C252" s="5"/>
      <c r="D252" s="5">
        <v>250</v>
      </c>
      <c r="E252" s="5">
        <v>244</v>
      </c>
    </row>
    <row r="253" spans="1:5" ht="16">
      <c r="A253" s="5">
        <v>251</v>
      </c>
      <c r="B253" s="5">
        <v>216</v>
      </c>
      <c r="C253" s="5"/>
      <c r="D253" s="5">
        <v>251</v>
      </c>
      <c r="E253" s="5">
        <v>234</v>
      </c>
    </row>
    <row r="254" spans="1:5" ht="16">
      <c r="A254" s="5">
        <v>252</v>
      </c>
      <c r="B254" s="5">
        <v>173</v>
      </c>
      <c r="C254" s="5"/>
      <c r="D254" s="5">
        <v>252</v>
      </c>
      <c r="E254" s="5">
        <v>168</v>
      </c>
    </row>
    <row r="255" spans="1:5" ht="16">
      <c r="A255" s="5">
        <v>253</v>
      </c>
      <c r="B255" s="5">
        <v>71</v>
      </c>
      <c r="C255" s="5"/>
      <c r="D255" s="5">
        <v>253</v>
      </c>
      <c r="E255" s="5">
        <v>80</v>
      </c>
    </row>
    <row r="256" spans="1:5" ht="16">
      <c r="A256" s="5">
        <v>254</v>
      </c>
      <c r="B256" s="5">
        <v>142</v>
      </c>
      <c r="C256" s="5"/>
      <c r="D256" s="5">
        <v>254</v>
      </c>
      <c r="E256" s="5">
        <v>88</v>
      </c>
    </row>
    <row r="257" spans="1:5" ht="16">
      <c r="A257" s="5">
        <v>255</v>
      </c>
      <c r="B257" s="5">
        <v>1</v>
      </c>
      <c r="C257" s="5"/>
      <c r="D257" s="5">
        <v>255</v>
      </c>
      <c r="E257" s="5">
        <v>175</v>
      </c>
    </row>
    <row r="258" spans="1:5" ht="16">
      <c r="A258" s="4"/>
      <c r="B258" s="4"/>
      <c r="C258" s="4"/>
      <c r="D258" s="4"/>
      <c r="E258" s="4"/>
    </row>
    <row r="259" spans="1:5" ht="16">
      <c r="A259" s="4"/>
      <c r="B259" s="4"/>
      <c r="C259" s="4"/>
      <c r="D259" s="4"/>
      <c r="E259" s="4"/>
    </row>
    <row r="260" spans="1:5" ht="16">
      <c r="A260" s="4"/>
      <c r="B260" s="4"/>
      <c r="C260" s="4"/>
      <c r="D260" s="4"/>
      <c r="E260" s="4"/>
    </row>
    <row r="261" spans="1:5" ht="16">
      <c r="A261" s="4"/>
      <c r="B261" s="4"/>
      <c r="C261" s="4"/>
      <c r="D261" s="4"/>
      <c r="E261" s="4"/>
    </row>
    <row r="262" spans="1:5" ht="16">
      <c r="A262" s="4"/>
      <c r="B262" s="4"/>
      <c r="C262" s="4"/>
      <c r="D262" s="4"/>
      <c r="E262" s="4"/>
    </row>
    <row r="263" spans="1:5" ht="16">
      <c r="A263" s="4"/>
      <c r="B263" s="4"/>
      <c r="C263" s="4"/>
      <c r="D263" s="4"/>
      <c r="E263" s="4"/>
    </row>
    <row r="264" spans="1:5" ht="16">
      <c r="A264" s="4"/>
      <c r="B264" s="4"/>
      <c r="C264" s="4"/>
      <c r="D264" s="4"/>
      <c r="E264" s="4"/>
    </row>
    <row r="265" spans="1:5" ht="16">
      <c r="A265" s="4"/>
      <c r="B265" s="4"/>
      <c r="C265" s="4"/>
      <c r="D265" s="4"/>
      <c r="E265" s="4"/>
    </row>
    <row r="266" spans="1:5" ht="16">
      <c r="A266" s="4"/>
      <c r="B266" s="4"/>
      <c r="C266" s="4"/>
      <c r="D266" s="4"/>
      <c r="E266" s="4"/>
    </row>
    <row r="267" spans="1:5" ht="16">
      <c r="A267" s="4"/>
      <c r="B267" s="4"/>
      <c r="C267" s="4"/>
      <c r="D267" s="4"/>
      <c r="E267" s="4"/>
    </row>
    <row r="268" spans="1:5" ht="16">
      <c r="A268" s="4"/>
      <c r="B268" s="4"/>
      <c r="C268" s="4"/>
      <c r="D268" s="4"/>
      <c r="E268" s="4"/>
    </row>
    <row r="269" spans="1:5" ht="16">
      <c r="A269" s="4"/>
      <c r="B269" s="4"/>
      <c r="C269" s="4"/>
      <c r="D269" s="4"/>
      <c r="E269" s="4"/>
    </row>
    <row r="270" spans="1:5" ht="16">
      <c r="A270" s="4"/>
      <c r="B270" s="4"/>
      <c r="C270" s="4"/>
      <c r="D270" s="4"/>
      <c r="E270" s="4"/>
    </row>
    <row r="271" spans="1:5" ht="16">
      <c r="A271" s="4"/>
      <c r="B271" s="4"/>
      <c r="C271" s="4"/>
      <c r="D271" s="4"/>
      <c r="E271" s="4"/>
    </row>
    <row r="272" spans="1:5" ht="16">
      <c r="A272" s="4"/>
      <c r="B272" s="4"/>
      <c r="C272" s="4"/>
      <c r="D272" s="4"/>
      <c r="E272" s="4"/>
    </row>
    <row r="273" spans="1:5" ht="16">
      <c r="A273" s="4"/>
      <c r="B273" s="4"/>
      <c r="C273" s="4"/>
      <c r="D273" s="4"/>
      <c r="E273" s="4"/>
    </row>
    <row r="274" spans="1:5" ht="16">
      <c r="A274" s="4"/>
      <c r="B274" s="4"/>
      <c r="C274" s="4"/>
      <c r="D274" s="4"/>
      <c r="E274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Generate QR</vt:lpstr>
      <vt:lpstr>QR Code</vt:lpstr>
      <vt:lpstr>XOR</vt:lpstr>
      <vt:lpstr>Character Map</vt:lpstr>
      <vt:lpstr>Galois Field 256</vt:lpstr>
    </vt:vector>
  </TitlesOfParts>
  <Company>Transport for NSW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Alastair Bor</dc:creator>
  <cp:lastModifiedBy>Alastair Bor</cp:lastModifiedBy>
  <dcterms:created xsi:type="dcterms:W3CDTF">2013-03-04T10:35:44Z</dcterms:created>
  <dcterms:modified xsi:type="dcterms:W3CDTF">2013-03-09T05:27:44Z</dcterms:modified>
</cp:coreProperties>
</file>